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activeTab="4"/>
  </bookViews>
  <sheets>
    <sheet name="1102" sheetId="1" r:id="rId1"/>
    <sheet name="0801" sheetId="2" r:id="rId2"/>
    <sheet name="0503 (2)" sheetId="3" r:id="rId3"/>
    <sheet name=" 0104" sheetId="4" r:id="rId4"/>
    <sheet name="0503" sheetId="5" r:id="rId5"/>
  </sheets>
  <definedNames/>
  <calcPr fullCalcOnLoad="1"/>
</workbook>
</file>

<file path=xl/sharedStrings.xml><?xml version="1.0" encoding="utf-8"?>
<sst xmlns="http://schemas.openxmlformats.org/spreadsheetml/2006/main" count="102" uniqueCount="49">
  <si>
    <t>наименование</t>
  </si>
  <si>
    <t>сумма</t>
  </si>
  <si>
    <t>всего по 0104</t>
  </si>
  <si>
    <t>0104</t>
  </si>
  <si>
    <t>000</t>
  </si>
  <si>
    <t>КОСГУ</t>
  </si>
  <si>
    <t>КЦСР</t>
  </si>
  <si>
    <t>99 0 04 20401</t>
  </si>
  <si>
    <t>007</t>
  </si>
  <si>
    <t>0503</t>
  </si>
  <si>
    <t>Всего по 0503</t>
  </si>
  <si>
    <t>КВР</t>
  </si>
  <si>
    <t>ДКР</t>
  </si>
  <si>
    <t>КФСР</t>
  </si>
  <si>
    <t>Главный бухгалтер                                                                       Матвеева А.С.</t>
  </si>
  <si>
    <t>Главный бухгалтер                                      Матвеева А.С.</t>
  </si>
  <si>
    <t>Цветной принтер</t>
  </si>
  <si>
    <t xml:space="preserve">итого по  статье 310 </t>
  </si>
  <si>
    <t>Запчасти : АКБ -190 1 шт*13450=13450;  домкрат 1 шт*2500=2500: Масло кастрол 4л*1=2500; фильтр масляный 1шт*300=300;антифриз 10 л*1*1250=1250.  итого  на сумму 20000.00 руб</t>
  </si>
  <si>
    <t>итого  по статье  225</t>
  </si>
  <si>
    <t>Договор гражданского характера  на замену светильников, лампочек на столбах по д. Вандышевка и д. Грибановка  2   раза в год  +  отчисления в бюджет  17 569,51*2 раза=35139,03 руб,  Налоги 5305,99* 2 раза= 10611,99   итого  в сумме 45751,02</t>
  </si>
  <si>
    <t>Итого  по статье 349</t>
  </si>
  <si>
    <t>Кресло офисное  4 шт *8000,00</t>
  </si>
  <si>
    <t>Аппарат для сшивания документов   1 шт * 7500,00</t>
  </si>
  <si>
    <t>Стол офисный  2 шт.*12500</t>
  </si>
  <si>
    <t>Тюль 20 м*500=10000;,  тюль   10 м *650= 6500. Жалюзи на окна 5 шт*1200=6000  итого   на сумму 24000,00  руб.</t>
  </si>
  <si>
    <t>Аккумуляторы для бесперебойников 2 шт*1399</t>
  </si>
  <si>
    <t>Баннеры  в честь Дня победы</t>
  </si>
  <si>
    <t>Венок  для возложения  к 9 мая</t>
  </si>
  <si>
    <t>Услуги по содержанию имущества:  Побелка помещения  администрации по договору гражд.правов.характера  (ЗП + Налоги)</t>
  </si>
  <si>
    <t>Итого по статье 225</t>
  </si>
  <si>
    <t>Приобретение лампочек 40 Вт 15*1600=24000, лампа 30 Вт 10*1400=14000, переходник Е40-Е27  25*450=11250, прожектор светодиодный 50 Вт 10*1575=15750  ИТОГО  80 000,00  руб</t>
  </si>
  <si>
    <t xml:space="preserve">Оформление стендов ко Дню Победы: ДВП   5 шт* 400= 2000,00,  Эмаль цветная 1,8 кг *3 шт*280=840,00, Растворитель 0,5 л *2 шт*110=220,00; эмаль 0,8 кг *5 шт*130=650,00; кисть малярная 3  5*30=150,00, удлинитель 5 м *250= 250,00, удлинитель 1,5 м*130=130,00,   </t>
  </si>
  <si>
    <t>Приобретение хозтоваров: Порошок 2*300=600,00;  тряпки для пола 1,0*1,5  2 шт *75=150,00; тряпкодержатель   2*150=300,00; ведро 12 л 2*80=160,00; болт в ассортименте  2*31=62,00; сверло по металлу 1*75=75,00; петля воротная 2*80=160,00; полотно по металлу 2*14,00=28,00.</t>
  </si>
  <si>
    <t>92 2 07 65003</t>
  </si>
  <si>
    <t>92 1 07 61003</t>
  </si>
  <si>
    <t xml:space="preserve">Согласно локальной смете   на ремонт памятника  ВОВ д. Вандышевка   </t>
  </si>
  <si>
    <t>0801</t>
  </si>
  <si>
    <t>93 007 44 003</t>
  </si>
  <si>
    <t>Организация и проведение праздника  Дня Победы:  Цветы и ленты на сумму  2500,00, чаепитие на сумму 2500,00,  сувениры на сумму 5000,00</t>
  </si>
  <si>
    <t>итого  по статье  349</t>
  </si>
  <si>
    <t>Всего по 0801</t>
  </si>
  <si>
    <t>1102</t>
  </si>
  <si>
    <t>94 00751 203</t>
  </si>
  <si>
    <t>Организация и проведение праздника  Дня Победы:  Сувениры спортсменам, учавствующим в беге  на сумму 13500,00;  Приобретение :  шашки 3*150=450,00;  шахматы 3*250= 750,00; дартс 3*280= 840,00; на сумму 2040,00</t>
  </si>
  <si>
    <t xml:space="preserve">Расшифровка к смете  </t>
  </si>
  <si>
    <t>Всего по 1102</t>
  </si>
  <si>
    <t xml:space="preserve">Расшифровка к смете </t>
  </si>
  <si>
    <t>итого по  статье 346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</si>
</sst>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11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3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right" wrapText="1"/>
    </xf>
    <xf numFmtId="49" fontId="0" fillId="0" borderId="11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7" sqref="F7"/>
    </sheetView>
  </sheetViews>
  <sheetFormatPr defaultColWidth="9.00390625" defaultRowHeight="12.75"/>
  <cols>
    <col min="3" max="3" width="12.875" style="0" customWidth="1"/>
    <col min="7" max="7" width="13.25390625" style="0" customWidth="1"/>
  </cols>
  <sheetData>
    <row r="1" ht="12.75">
      <c r="B1" t="s">
        <v>45</v>
      </c>
    </row>
    <row r="4" spans="1:7" ht="12.75">
      <c r="A4" t="s">
        <v>6</v>
      </c>
      <c r="B4" s="15" t="s">
        <v>42</v>
      </c>
      <c r="G4" s="7"/>
    </row>
    <row r="5" spans="1:7" ht="12.75">
      <c r="A5" t="s">
        <v>6</v>
      </c>
      <c r="B5" s="15" t="s">
        <v>43</v>
      </c>
      <c r="C5" s="14"/>
      <c r="G5" s="7"/>
    </row>
    <row r="6" spans="1:7" ht="12.75">
      <c r="A6" s="33" t="s">
        <v>0</v>
      </c>
      <c r="B6" s="33"/>
      <c r="C6" s="33"/>
      <c r="D6" s="4" t="s">
        <v>11</v>
      </c>
      <c r="E6" s="1" t="s">
        <v>5</v>
      </c>
      <c r="F6" s="1" t="s">
        <v>12</v>
      </c>
      <c r="G6" s="6" t="s">
        <v>1</v>
      </c>
    </row>
    <row r="7" spans="1:7" ht="114" customHeight="1">
      <c r="A7" s="34" t="s">
        <v>44</v>
      </c>
      <c r="B7" s="35"/>
      <c r="C7" s="36"/>
      <c r="D7" s="10">
        <v>244</v>
      </c>
      <c r="E7" s="21">
        <v>349</v>
      </c>
      <c r="F7" s="23" t="s">
        <v>4</v>
      </c>
      <c r="G7" s="24">
        <v>27040</v>
      </c>
    </row>
    <row r="8" spans="1:7" ht="12.75">
      <c r="A8" s="37" t="s">
        <v>40</v>
      </c>
      <c r="B8" s="37"/>
      <c r="C8" s="37"/>
      <c r="D8" s="9"/>
      <c r="E8" s="25"/>
      <c r="F8" s="26"/>
      <c r="G8" s="18">
        <f>SUM(G7)</f>
        <v>27040</v>
      </c>
    </row>
    <row r="9" spans="1:7" ht="12.75">
      <c r="A9" s="27"/>
      <c r="B9" s="28"/>
      <c r="C9" s="29"/>
      <c r="D9" s="9"/>
      <c r="E9" s="25"/>
      <c r="F9" s="26"/>
      <c r="G9" s="18"/>
    </row>
    <row r="10" spans="1:7" ht="12.75">
      <c r="A10" s="38" t="s">
        <v>46</v>
      </c>
      <c r="B10" s="39"/>
      <c r="C10" s="40"/>
      <c r="D10" s="8"/>
      <c r="E10" s="8"/>
      <c r="F10" s="8"/>
      <c r="G10" s="18">
        <f>SUM(G8)</f>
        <v>27040</v>
      </c>
    </row>
    <row r="13" ht="12.75">
      <c r="A13" t="s">
        <v>15</v>
      </c>
    </row>
  </sheetData>
  <sheetProtection/>
  <mergeCells count="4">
    <mergeCell ref="A6:C6"/>
    <mergeCell ref="A7:C7"/>
    <mergeCell ref="A8:C8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8" sqref="D8:F8"/>
    </sheetView>
  </sheetViews>
  <sheetFormatPr defaultColWidth="9.00390625" defaultRowHeight="12.75"/>
  <cols>
    <col min="3" max="3" width="12.875" style="0" customWidth="1"/>
    <col min="7" max="7" width="13.25390625" style="0" customWidth="1"/>
  </cols>
  <sheetData>
    <row r="1" ht="12.75">
      <c r="B1" t="s">
        <v>47</v>
      </c>
    </row>
    <row r="4" spans="1:7" ht="12.75">
      <c r="A4" t="s">
        <v>6</v>
      </c>
      <c r="B4" s="15" t="s">
        <v>37</v>
      </c>
      <c r="G4" s="7"/>
    </row>
    <row r="5" spans="1:7" ht="12.75">
      <c r="A5" t="s">
        <v>6</v>
      </c>
      <c r="B5" s="15" t="s">
        <v>38</v>
      </c>
      <c r="C5" s="14"/>
      <c r="G5" s="7"/>
    </row>
    <row r="6" spans="1:7" ht="12.75">
      <c r="A6" s="33" t="s">
        <v>0</v>
      </c>
      <c r="B6" s="33"/>
      <c r="C6" s="33"/>
      <c r="D6" s="4" t="s">
        <v>11</v>
      </c>
      <c r="E6" s="1" t="s">
        <v>5</v>
      </c>
      <c r="F6" s="1" t="s">
        <v>12</v>
      </c>
      <c r="G6" s="6" t="s">
        <v>1</v>
      </c>
    </row>
    <row r="7" spans="1:7" ht="70.5" customHeight="1">
      <c r="A7" s="34" t="s">
        <v>39</v>
      </c>
      <c r="B7" s="35"/>
      <c r="C7" s="36"/>
      <c r="D7" s="10">
        <v>244</v>
      </c>
      <c r="E7" s="21">
        <v>349</v>
      </c>
      <c r="F7" s="54" t="s">
        <v>4</v>
      </c>
      <c r="G7" s="24">
        <v>25000</v>
      </c>
    </row>
    <row r="8" spans="1:7" ht="12.75">
      <c r="A8" s="37" t="s">
        <v>40</v>
      </c>
      <c r="B8" s="37"/>
      <c r="C8" s="37"/>
      <c r="D8" s="9"/>
      <c r="E8" s="25"/>
      <c r="F8" s="26"/>
      <c r="G8" s="18">
        <f>SUM(G7)</f>
        <v>25000</v>
      </c>
    </row>
    <row r="9" spans="1:7" ht="12.75">
      <c r="A9" s="27"/>
      <c r="B9" s="28"/>
      <c r="C9" s="29"/>
      <c r="D9" s="9"/>
      <c r="E9" s="25"/>
      <c r="F9" s="26"/>
      <c r="G9" s="18"/>
    </row>
    <row r="10" spans="1:7" ht="12.75">
      <c r="A10" s="38" t="s">
        <v>41</v>
      </c>
      <c r="B10" s="39"/>
      <c r="C10" s="40"/>
      <c r="D10" s="8"/>
      <c r="E10" s="8"/>
      <c r="F10" s="8"/>
      <c r="G10" s="18">
        <f>SUM(G8)</f>
        <v>25000</v>
      </c>
    </row>
    <row r="13" ht="12.75">
      <c r="A13" t="s">
        <v>15</v>
      </c>
    </row>
  </sheetData>
  <sheetProtection/>
  <mergeCells count="4">
    <mergeCell ref="A6:C6"/>
    <mergeCell ref="A7:C7"/>
    <mergeCell ref="A8:C8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7" sqref="D17"/>
    </sheetView>
  </sheetViews>
  <sheetFormatPr defaultColWidth="9.00390625" defaultRowHeight="12.75"/>
  <cols>
    <col min="3" max="3" width="12.875" style="0" customWidth="1"/>
    <col min="7" max="7" width="13.25390625" style="0" customWidth="1"/>
  </cols>
  <sheetData>
    <row r="1" ht="12.75">
      <c r="B1" t="s">
        <v>45</v>
      </c>
    </row>
    <row r="4" spans="1:7" ht="12.75">
      <c r="A4" t="s">
        <v>6</v>
      </c>
      <c r="B4" s="15" t="s">
        <v>9</v>
      </c>
      <c r="G4" s="7"/>
    </row>
    <row r="5" spans="1:7" ht="12.75">
      <c r="A5" t="s">
        <v>6</v>
      </c>
      <c r="B5" s="15" t="s">
        <v>34</v>
      </c>
      <c r="C5" s="14"/>
      <c r="G5" s="7"/>
    </row>
    <row r="6" spans="1:7" ht="12.75">
      <c r="A6" s="33" t="s">
        <v>0</v>
      </c>
      <c r="B6" s="33"/>
      <c r="C6" s="33"/>
      <c r="D6" s="4" t="s">
        <v>11</v>
      </c>
      <c r="E6" s="1" t="s">
        <v>5</v>
      </c>
      <c r="F6" s="1" t="s">
        <v>12</v>
      </c>
      <c r="G6" s="6" t="s">
        <v>1</v>
      </c>
    </row>
    <row r="7" spans="1:7" ht="55.5" customHeight="1">
      <c r="A7" s="34" t="s">
        <v>36</v>
      </c>
      <c r="B7" s="35"/>
      <c r="C7" s="36"/>
      <c r="D7" s="10">
        <v>244</v>
      </c>
      <c r="E7" s="21">
        <v>225</v>
      </c>
      <c r="F7" s="23" t="s">
        <v>4</v>
      </c>
      <c r="G7" s="24">
        <v>37434.14</v>
      </c>
    </row>
    <row r="8" spans="1:7" ht="12.75">
      <c r="A8" s="37" t="s">
        <v>19</v>
      </c>
      <c r="B8" s="37"/>
      <c r="C8" s="37"/>
      <c r="D8" s="9"/>
      <c r="E8" s="25"/>
      <c r="F8" s="26"/>
      <c r="G8" s="18">
        <f>SUM(G7)</f>
        <v>37434.14</v>
      </c>
    </row>
    <row r="9" spans="1:7" ht="12.75">
      <c r="A9" s="27"/>
      <c r="B9" s="28"/>
      <c r="C9" s="29"/>
      <c r="D9" s="9"/>
      <c r="E9" s="25"/>
      <c r="F9" s="26"/>
      <c r="G9" s="18"/>
    </row>
    <row r="10" spans="1:7" ht="12.75">
      <c r="A10" s="38" t="s">
        <v>10</v>
      </c>
      <c r="B10" s="39"/>
      <c r="C10" s="40"/>
      <c r="D10" s="8"/>
      <c r="E10" s="8"/>
      <c r="F10" s="8"/>
      <c r="G10" s="18">
        <f>SUM(G8)</f>
        <v>37434.14</v>
      </c>
    </row>
    <row r="13" ht="12.75">
      <c r="A13" t="s">
        <v>15</v>
      </c>
    </row>
  </sheetData>
  <sheetProtection/>
  <mergeCells count="4">
    <mergeCell ref="A6:C6"/>
    <mergeCell ref="A7:C7"/>
    <mergeCell ref="A8:C8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9">
      <selection activeCell="C25" sqref="C25"/>
    </sheetView>
  </sheetViews>
  <sheetFormatPr defaultColWidth="9.00390625" defaultRowHeight="12.75"/>
  <cols>
    <col min="3" max="3" width="28.125" style="0" customWidth="1"/>
    <col min="4" max="4" width="6.75390625" style="0" customWidth="1"/>
    <col min="6" max="6" width="6.625" style="0" customWidth="1"/>
    <col min="7" max="7" width="15.00390625" style="0" customWidth="1"/>
  </cols>
  <sheetData>
    <row r="1" spans="1:10" ht="12.75">
      <c r="A1" s="52"/>
      <c r="B1" s="52"/>
      <c r="C1" s="52"/>
      <c r="D1" s="52"/>
      <c r="E1" s="52"/>
      <c r="F1" s="52"/>
      <c r="G1" s="52"/>
      <c r="H1" s="3"/>
      <c r="I1" s="3"/>
      <c r="J1" s="3"/>
    </row>
    <row r="2" ht="12.75">
      <c r="G2" s="7"/>
    </row>
    <row r="3" spans="1:10" ht="12.75">
      <c r="A3" s="52" t="s">
        <v>47</v>
      </c>
      <c r="B3" s="52"/>
      <c r="C3" s="52"/>
      <c r="D3" s="52"/>
      <c r="E3" s="52"/>
      <c r="F3" s="52"/>
      <c r="G3" s="52"/>
      <c r="H3" s="3"/>
      <c r="I3" s="3"/>
      <c r="J3" s="3"/>
    </row>
    <row r="4" spans="1:10" ht="12.75">
      <c r="A4" s="5"/>
      <c r="B4" s="5"/>
      <c r="C4" s="5"/>
      <c r="D4" s="5"/>
      <c r="E4" s="5"/>
      <c r="F4" s="5"/>
      <c r="G4" s="5"/>
      <c r="H4" s="3"/>
      <c r="I4" s="3"/>
      <c r="J4" s="3"/>
    </row>
    <row r="5" spans="1:10" ht="12.75">
      <c r="A5" s="5"/>
      <c r="B5" s="5"/>
      <c r="C5" s="5"/>
      <c r="D5" s="5"/>
      <c r="E5" s="5"/>
      <c r="F5" s="5"/>
      <c r="G5" s="5"/>
      <c r="H5" s="3"/>
      <c r="I5" s="3"/>
      <c r="J5" s="3"/>
    </row>
    <row r="6" spans="1:10" ht="12.75">
      <c r="A6" s="5" t="s">
        <v>13</v>
      </c>
      <c r="B6" s="16" t="s">
        <v>3</v>
      </c>
      <c r="C6" s="5"/>
      <c r="D6" s="5"/>
      <c r="E6" s="5"/>
      <c r="F6" s="5"/>
      <c r="G6" s="5"/>
      <c r="H6" s="3"/>
      <c r="I6" s="3"/>
      <c r="J6" s="3"/>
    </row>
    <row r="7" spans="1:7" ht="12.75">
      <c r="A7" t="s">
        <v>6</v>
      </c>
      <c r="B7" s="14" t="s">
        <v>7</v>
      </c>
      <c r="C7" s="14"/>
      <c r="G7" s="7"/>
    </row>
    <row r="8" spans="1:7" ht="12.75">
      <c r="A8" s="11" t="s">
        <v>0</v>
      </c>
      <c r="B8" s="12"/>
      <c r="C8" s="13"/>
      <c r="D8" s="4" t="s">
        <v>11</v>
      </c>
      <c r="E8" s="1" t="s">
        <v>5</v>
      </c>
      <c r="F8" s="1" t="s">
        <v>12</v>
      </c>
      <c r="G8" s="6" t="s">
        <v>1</v>
      </c>
    </row>
    <row r="9" spans="1:7" ht="39.75" customHeight="1">
      <c r="A9" s="44" t="s">
        <v>29</v>
      </c>
      <c r="B9" s="45"/>
      <c r="C9" s="46"/>
      <c r="D9" s="4">
        <v>244</v>
      </c>
      <c r="E9" s="1">
        <v>225</v>
      </c>
      <c r="F9" s="23" t="s">
        <v>4</v>
      </c>
      <c r="G9" s="6">
        <v>9100</v>
      </c>
    </row>
    <row r="10" spans="1:7" ht="12.75">
      <c r="A10" s="47" t="s">
        <v>30</v>
      </c>
      <c r="B10" s="48"/>
      <c r="C10" s="49"/>
      <c r="D10" s="4"/>
      <c r="E10" s="1"/>
      <c r="F10" s="21"/>
      <c r="G10" s="32">
        <f>SUM(G9)</f>
        <v>9100</v>
      </c>
    </row>
    <row r="11" spans="1:7" ht="12.75">
      <c r="A11" s="44" t="s">
        <v>16</v>
      </c>
      <c r="B11" s="45"/>
      <c r="C11" s="46"/>
      <c r="D11" s="2">
        <v>244</v>
      </c>
      <c r="E11" s="2">
        <v>310</v>
      </c>
      <c r="F11" s="23" t="s">
        <v>4</v>
      </c>
      <c r="G11" s="24">
        <v>25000</v>
      </c>
    </row>
    <row r="12" spans="1:7" ht="15" customHeight="1">
      <c r="A12" s="41" t="s">
        <v>22</v>
      </c>
      <c r="B12" s="42"/>
      <c r="C12" s="43"/>
      <c r="D12" s="2">
        <v>244</v>
      </c>
      <c r="E12" s="2">
        <v>310</v>
      </c>
      <c r="F12" s="23" t="s">
        <v>4</v>
      </c>
      <c r="G12" s="20">
        <v>32000</v>
      </c>
    </row>
    <row r="13" spans="1:7" ht="15" customHeight="1">
      <c r="A13" s="41" t="s">
        <v>23</v>
      </c>
      <c r="B13" s="42"/>
      <c r="C13" s="43"/>
      <c r="D13" s="2">
        <v>244</v>
      </c>
      <c r="E13" s="2">
        <v>310</v>
      </c>
      <c r="F13" s="23" t="s">
        <v>4</v>
      </c>
      <c r="G13" s="20">
        <v>7500</v>
      </c>
    </row>
    <row r="14" spans="1:7" ht="15" customHeight="1">
      <c r="A14" s="41" t="s">
        <v>24</v>
      </c>
      <c r="B14" s="42"/>
      <c r="C14" s="43"/>
      <c r="D14" s="2">
        <v>244</v>
      </c>
      <c r="E14" s="2">
        <v>310</v>
      </c>
      <c r="F14" s="23" t="s">
        <v>4</v>
      </c>
      <c r="G14" s="20">
        <v>25000</v>
      </c>
    </row>
    <row r="15" spans="1:8" ht="19.5" customHeight="1">
      <c r="A15" s="38" t="s">
        <v>17</v>
      </c>
      <c r="B15" s="39"/>
      <c r="C15" s="40"/>
      <c r="D15" s="2"/>
      <c r="E15" s="2"/>
      <c r="F15" s="22"/>
      <c r="G15" s="18">
        <f>SUM(G11:G14)</f>
        <v>89500</v>
      </c>
      <c r="H15" s="7"/>
    </row>
    <row r="16" spans="1:8" ht="54.75" customHeight="1">
      <c r="A16" s="41" t="s">
        <v>18</v>
      </c>
      <c r="B16" s="50"/>
      <c r="C16" s="51"/>
      <c r="D16" s="2">
        <v>244</v>
      </c>
      <c r="E16" s="2">
        <v>346</v>
      </c>
      <c r="F16" s="23" t="s">
        <v>8</v>
      </c>
      <c r="G16" s="19">
        <v>20000</v>
      </c>
      <c r="H16" s="7"/>
    </row>
    <row r="17" spans="1:8" ht="46.5" customHeight="1">
      <c r="A17" s="41" t="s">
        <v>25</v>
      </c>
      <c r="B17" s="50"/>
      <c r="C17" s="51"/>
      <c r="D17" s="2">
        <v>244</v>
      </c>
      <c r="E17" s="2">
        <v>346</v>
      </c>
      <c r="F17" s="23" t="s">
        <v>4</v>
      </c>
      <c r="G17" s="19">
        <v>24000</v>
      </c>
      <c r="H17" s="7"/>
    </row>
    <row r="18" spans="1:8" ht="46.5" customHeight="1">
      <c r="A18" s="41" t="s">
        <v>26</v>
      </c>
      <c r="B18" s="42"/>
      <c r="C18" s="43"/>
      <c r="D18" s="2">
        <v>244</v>
      </c>
      <c r="E18" s="2">
        <v>346</v>
      </c>
      <c r="F18" s="23" t="s">
        <v>4</v>
      </c>
      <c r="G18" s="19">
        <v>2798</v>
      </c>
      <c r="H18" s="7"/>
    </row>
    <row r="19" spans="1:8" ht="46.5" customHeight="1">
      <c r="A19" s="41" t="s">
        <v>27</v>
      </c>
      <c r="B19" s="42"/>
      <c r="C19" s="43"/>
      <c r="D19" s="2">
        <v>244</v>
      </c>
      <c r="E19" s="2">
        <v>346</v>
      </c>
      <c r="F19" s="23" t="s">
        <v>4</v>
      </c>
      <c r="G19" s="19">
        <v>25000</v>
      </c>
      <c r="H19" s="7"/>
    </row>
    <row r="20" spans="1:8" ht="46.5" customHeight="1">
      <c r="A20" s="41" t="s">
        <v>28</v>
      </c>
      <c r="B20" s="42"/>
      <c r="C20" s="43"/>
      <c r="D20" s="2">
        <v>244</v>
      </c>
      <c r="E20" s="2">
        <v>346</v>
      </c>
      <c r="F20" s="23" t="s">
        <v>4</v>
      </c>
      <c r="G20" s="19">
        <v>7000</v>
      </c>
      <c r="H20" s="7"/>
    </row>
    <row r="21" spans="1:8" ht="94.5" customHeight="1">
      <c r="A21" s="41" t="s">
        <v>32</v>
      </c>
      <c r="B21" s="42"/>
      <c r="C21" s="43"/>
      <c r="D21" s="2">
        <v>244</v>
      </c>
      <c r="E21" s="2">
        <v>346</v>
      </c>
      <c r="F21" s="23" t="s">
        <v>4</v>
      </c>
      <c r="G21" s="19">
        <v>8160</v>
      </c>
      <c r="H21" s="7"/>
    </row>
    <row r="22" spans="1:8" ht="94.5" customHeight="1">
      <c r="A22" s="41" t="s">
        <v>33</v>
      </c>
      <c r="B22" s="42"/>
      <c r="C22" s="43"/>
      <c r="D22" s="2">
        <v>244</v>
      </c>
      <c r="E22" s="2">
        <v>346</v>
      </c>
      <c r="F22" s="23" t="s">
        <v>4</v>
      </c>
      <c r="G22" s="19">
        <v>6500</v>
      </c>
      <c r="H22" s="7"/>
    </row>
    <row r="23" spans="1:8" ht="19.5" customHeight="1">
      <c r="A23" s="38" t="s">
        <v>48</v>
      </c>
      <c r="B23" s="39"/>
      <c r="C23" s="40"/>
      <c r="D23" s="2"/>
      <c r="E23" s="2"/>
      <c r="F23" s="17"/>
      <c r="G23" s="18">
        <f>SUM(G16:G22)</f>
        <v>93458</v>
      </c>
      <c r="H23" s="7"/>
    </row>
    <row r="24" spans="1:8" ht="12.75">
      <c r="A24" s="37" t="s">
        <v>2</v>
      </c>
      <c r="B24" s="37"/>
      <c r="C24" s="37"/>
      <c r="D24" s="8"/>
      <c r="E24" s="8"/>
      <c r="F24" s="8"/>
      <c r="G24" s="18">
        <f>SUM(G23,G15,G10)</f>
        <v>192058</v>
      </c>
      <c r="H24" s="7"/>
    </row>
    <row r="26" ht="12.75">
      <c r="A26" t="s">
        <v>14</v>
      </c>
    </row>
  </sheetData>
  <sheetProtection/>
  <mergeCells count="18">
    <mergeCell ref="A24:C24"/>
    <mergeCell ref="A15:C15"/>
    <mergeCell ref="A12:C12"/>
    <mergeCell ref="A11:C11"/>
    <mergeCell ref="A16:C16"/>
    <mergeCell ref="A21:C21"/>
    <mergeCell ref="A9:C9"/>
    <mergeCell ref="A10:C10"/>
    <mergeCell ref="A17:C17"/>
    <mergeCell ref="A23:C23"/>
    <mergeCell ref="A1:G1"/>
    <mergeCell ref="A3:G3"/>
    <mergeCell ref="A22:C22"/>
    <mergeCell ref="A13:C13"/>
    <mergeCell ref="A14:C14"/>
    <mergeCell ref="A18:C18"/>
    <mergeCell ref="A19:C19"/>
    <mergeCell ref="A20:C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4">
      <selection activeCell="F7" sqref="F7"/>
    </sheetView>
  </sheetViews>
  <sheetFormatPr defaultColWidth="9.00390625" defaultRowHeight="12.75"/>
  <cols>
    <col min="3" max="3" width="12.875" style="0" customWidth="1"/>
    <col min="7" max="7" width="13.25390625" style="0" customWidth="1"/>
  </cols>
  <sheetData>
    <row r="1" ht="12.75">
      <c r="B1" t="s">
        <v>45</v>
      </c>
    </row>
    <row r="4" spans="1:7" ht="12.75">
      <c r="A4" t="s">
        <v>6</v>
      </c>
      <c r="B4" s="15" t="s">
        <v>9</v>
      </c>
      <c r="G4" s="7"/>
    </row>
    <row r="5" spans="1:7" ht="12.75">
      <c r="A5" t="s">
        <v>6</v>
      </c>
      <c r="B5" s="15" t="s">
        <v>35</v>
      </c>
      <c r="C5" s="14"/>
      <c r="G5" s="7"/>
    </row>
    <row r="6" spans="1:7" ht="12.75">
      <c r="A6" s="33" t="s">
        <v>0</v>
      </c>
      <c r="B6" s="33"/>
      <c r="C6" s="33"/>
      <c r="D6" s="4" t="s">
        <v>11</v>
      </c>
      <c r="E6" s="1" t="s">
        <v>5</v>
      </c>
      <c r="F6" s="1" t="s">
        <v>12</v>
      </c>
      <c r="G6" s="6" t="s">
        <v>1</v>
      </c>
    </row>
    <row r="7" spans="1:7" ht="104.25" customHeight="1">
      <c r="A7" s="34" t="s">
        <v>20</v>
      </c>
      <c r="B7" s="35"/>
      <c r="C7" s="36"/>
      <c r="D7" s="10">
        <v>244</v>
      </c>
      <c r="E7" s="21">
        <v>225</v>
      </c>
      <c r="F7" s="23" t="s">
        <v>4</v>
      </c>
      <c r="G7" s="24">
        <v>45751</v>
      </c>
    </row>
    <row r="8" spans="1:7" ht="12.75">
      <c r="A8" s="37" t="s">
        <v>19</v>
      </c>
      <c r="B8" s="37"/>
      <c r="C8" s="37"/>
      <c r="D8" s="9"/>
      <c r="E8" s="25"/>
      <c r="F8" s="26"/>
      <c r="G8" s="18">
        <f>SUM(G7)</f>
        <v>45751</v>
      </c>
    </row>
    <row r="9" spans="1:7" ht="96" customHeight="1">
      <c r="A9" s="41" t="s">
        <v>31</v>
      </c>
      <c r="B9" s="50"/>
      <c r="C9" s="51"/>
      <c r="D9" s="30">
        <v>244</v>
      </c>
      <c r="E9" s="31">
        <v>346</v>
      </c>
      <c r="F9" s="53" t="s">
        <v>4</v>
      </c>
      <c r="G9" s="19">
        <v>80000</v>
      </c>
    </row>
    <row r="10" spans="1:7" ht="12.75">
      <c r="A10" s="27" t="s">
        <v>21</v>
      </c>
      <c r="B10" s="28"/>
      <c r="C10" s="29"/>
      <c r="D10" s="9"/>
      <c r="E10" s="25"/>
      <c r="F10" s="26"/>
      <c r="G10" s="18">
        <f>SUM(G9)</f>
        <v>80000</v>
      </c>
    </row>
    <row r="11" spans="1:7" ht="12.75">
      <c r="A11" s="27"/>
      <c r="B11" s="28"/>
      <c r="C11" s="29"/>
      <c r="D11" s="9"/>
      <c r="E11" s="25"/>
      <c r="F11" s="26"/>
      <c r="G11" s="18"/>
    </row>
    <row r="12" spans="1:7" ht="12.75">
      <c r="A12" s="38" t="s">
        <v>10</v>
      </c>
      <c r="B12" s="39"/>
      <c r="C12" s="40"/>
      <c r="D12" s="8"/>
      <c r="E12" s="8"/>
      <c r="F12" s="8"/>
      <c r="G12" s="18">
        <f>SUM(G8+G10)</f>
        <v>125751</v>
      </c>
    </row>
    <row r="15" ht="12.75">
      <c r="A15" t="s">
        <v>15</v>
      </c>
    </row>
  </sheetData>
  <sheetProtection/>
  <mergeCells count="5">
    <mergeCell ref="A12:C12"/>
    <mergeCell ref="A6:C6"/>
    <mergeCell ref="A7:C7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user</cp:lastModifiedBy>
  <cp:lastPrinted>2020-03-11T05:38:27Z</cp:lastPrinted>
  <dcterms:created xsi:type="dcterms:W3CDTF">2005-01-21T09:12:48Z</dcterms:created>
  <dcterms:modified xsi:type="dcterms:W3CDTF">2020-03-11T05:38:54Z</dcterms:modified>
  <cp:category/>
  <cp:version/>
  <cp:contentType/>
  <cp:contentStatus/>
</cp:coreProperties>
</file>