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7" activeTab="4"/>
  </bookViews>
  <sheets>
    <sheet name="Приложение 7" sheetId="1" r:id="rId1"/>
    <sheet name="Приложение  5" sheetId="2" r:id="rId2"/>
    <sheet name="Приложение  4" sheetId="3" r:id="rId3"/>
    <sheet name="Приложение  6" sheetId="4" r:id="rId4"/>
    <sheet name="Приложение 8" sheetId="5" r:id="rId5"/>
    <sheet name="Приложение 9" sheetId="6" r:id="rId6"/>
  </sheets>
  <definedNames/>
  <calcPr fullCalcOnLoad="1"/>
</workbook>
</file>

<file path=xl/sharedStrings.xml><?xml version="1.0" encoding="utf-8"?>
<sst xmlns="http://schemas.openxmlformats.org/spreadsheetml/2006/main" count="567" uniqueCount="148">
  <si>
    <t>Наименование</t>
  </si>
  <si>
    <t>раздел</t>
  </si>
  <si>
    <t>подраздел</t>
  </si>
  <si>
    <t>целевая статья</t>
  </si>
  <si>
    <t>Сумма</t>
  </si>
  <si>
    <t>ВСЕГО</t>
  </si>
  <si>
    <t>Общегосударственные вопросы</t>
  </si>
  <si>
    <t>01</t>
  </si>
  <si>
    <t>02</t>
  </si>
  <si>
    <t>Центральный аппарат</t>
  </si>
  <si>
    <t>Глава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</si>
  <si>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</si>
  <si>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</si>
  <si>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</si>
  <si>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</si>
  <si>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</t>
  </si>
  <si>
    <t>НАЦИОНАЛЬНАЯ ОБОРОНА</t>
  </si>
  <si>
    <t>Мобилизационная и вневойсковая  подготовка</t>
  </si>
  <si>
    <t>Благоустройство</t>
  </si>
  <si>
    <t>Уплата налога на имущество организаций, земельного и транспортного налогов</t>
  </si>
  <si>
    <t>Организация работы органов управления за счет средств местного бюджета</t>
  </si>
  <si>
    <t>Функционирование высшего должностного лица субъекта Российской Федерации и муниципального образования</t>
  </si>
  <si>
    <t>рублей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</si>
  <si>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</si>
  <si>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</si>
  <si>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</si>
  <si>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</si>
  <si>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</si>
  <si>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Закупка товаров, работ и услуг для государственных (муниципальных) нужд</t>
  </si>
  <si>
    <t>Культура и кинематография</t>
  </si>
  <si>
    <t xml:space="preserve">Культура </t>
  </si>
  <si>
    <t>08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</si>
  <si>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</si>
  <si>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Программа развернутая</t>
  </si>
  <si>
    <t>Целевая статья</t>
  </si>
  <si>
    <t>группа видов расходов</t>
  </si>
  <si>
    <t>Группа вида расхода</t>
  </si>
  <si>
    <t>Ведомство</t>
  </si>
  <si>
    <t>Раздел</t>
  </si>
  <si>
    <t>Подраздел</t>
  </si>
  <si>
    <t>Непрограммные направления деятельности</t>
  </si>
  <si>
    <t>Расходы общегосударственного характера</t>
  </si>
  <si>
    <t>Финансовое обеспечение выполнения функций муниципальными органами</t>
  </si>
  <si>
    <t>99 0 00 00000</t>
  </si>
  <si>
    <t>99 0 04 00000</t>
  </si>
  <si>
    <t>99 0 04 20300</t>
  </si>
  <si>
    <t>99 0 04 20400</t>
  </si>
  <si>
    <t>99 0 04 20401</t>
  </si>
  <si>
    <t>99 0 04 51180</t>
  </si>
  <si>
    <t>Осуществление полномочий по первичному воинскому учету на территориях, где отсутствуют военные комиссариаты</t>
  </si>
  <si>
    <t>Иные расходы на реализацию отраслевых мероприятий</t>
  </si>
  <si>
    <t>92 0 00 00000</t>
  </si>
  <si>
    <t>93 0 00 00000</t>
  </si>
  <si>
    <t>11</t>
  </si>
  <si>
    <t>Физическая культура и спорт</t>
  </si>
  <si>
    <t>Массовый спорт</t>
  </si>
  <si>
    <t>Непрограмные направления деятельности</t>
  </si>
  <si>
    <t>Финансовое обеспечение выполнения функций муниципальными органами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</si>
  <si>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муниципальными органами (Закупка товаров, работ и услуг для обеспечения государственных (муниципальных) нужд)</t>
  </si>
  <si>
    <t>Финансовое обеспечение выполнения функций муниципальными органами (Иные бюджетные ассигнования)</t>
  </si>
  <si>
    <t>Приложение 4</t>
  </si>
  <si>
    <t>Расходы на реализацию мероприятий муниципальных программ (Закупка товаров, работ и услуг для государственных (муниципальных) нужд)</t>
  </si>
  <si>
    <t>Организация и проведение мероприятий в сфере физической  культуры и спорта(Закупка товаров, работ и услуг для государственных (муниципальных) нужд)</t>
  </si>
  <si>
    <t>Организация и проведение мероприятий в сфере культуры  (Закупка товаров, работ и услуг для государственных (муниципальных) нужд)</t>
  </si>
  <si>
    <t>Расходы на реализацию меропиятий муниципальных программ по уличному освещению</t>
  </si>
  <si>
    <t>92 0 07 00000</t>
  </si>
  <si>
    <t>Расходы на реализацию меропиятий муниципальных программ по благоустройству</t>
  </si>
  <si>
    <t>93 0 07 00000</t>
  </si>
  <si>
    <t>93 0 07 44000</t>
  </si>
  <si>
    <t>Расходы на реализацию муниципальных программ по развитию культуры</t>
  </si>
  <si>
    <t>94 0 00 00000</t>
  </si>
  <si>
    <t>94 0 07 00000</t>
  </si>
  <si>
    <t>94 0 07 51200</t>
  </si>
  <si>
    <t>Расходы на реализацию муниципальных программ по развитию физической культуры и спорта</t>
  </si>
  <si>
    <t>к Решению Совета депутатов Вандышевского сельского поселения</t>
  </si>
  <si>
    <t>Муниципальная программа "Благоустройство территории Вандышевского сельского поселения на 2016-2020 годы"</t>
  </si>
  <si>
    <t>92 2 07 65003</t>
  </si>
  <si>
    <t>Муниципальная программа "Комплексная программа по развитию культуры и массового спорта на  территории Вандышевского сельского поселения на 2016-2020 годы" (культура)</t>
  </si>
  <si>
    <t>Муниципальная программа "Комплексная программа по развитию культуры и массового спорта на  территории Вандышевского сельского поселения на 2016-2020 годы" (спорт)</t>
  </si>
  <si>
    <t>94 0 07 51203</t>
  </si>
  <si>
    <t>Администрация Вандышевского сельского поселения</t>
  </si>
  <si>
    <t>МП "Благоустройство территории Вандышевского сельского поселения на 2016-2020 годы"</t>
  </si>
  <si>
    <t>МП "Благоустройство территории Вандышевского сельского поселения на 2016-2020 годы" (уличное освещение)</t>
  </si>
  <si>
    <t>МП "Благоустройство территории Вандышевского сельского поселения на 2016-2020 годы" (Прочие мероприятия)</t>
  </si>
  <si>
    <t>МП "Комплексная программа по развитию культуры и массового спорта на  территории Вандышевского сельского поселения на 2016-2020 годы" (культура)</t>
  </si>
  <si>
    <t>Организация и проведение мероприятий в сфере культуры на территории Вандышевского с/п</t>
  </si>
  <si>
    <t>МП "Комплексная программа по развитию культуры и массового спорта на  территории Вандышевского сельского поселения на 2016-2020 годы" (спорт)</t>
  </si>
  <si>
    <t>Организация и проведение мероприятий в сфере физической культуры  и спорта на территории Вандышевского с/п</t>
  </si>
  <si>
    <t>Программа комплексного  развития   социальной инфраструктуры Вандышевского сельского поселения на 2016-2025 годы</t>
  </si>
  <si>
    <t>95 0 07 90023</t>
  </si>
  <si>
    <t>13</t>
  </si>
  <si>
    <t>00</t>
  </si>
  <si>
    <t>Другие общегосударственные вопросы</t>
  </si>
  <si>
    <t>2019 год</t>
  </si>
  <si>
    <t>Приложение 5</t>
  </si>
  <si>
    <t>95 0 07 00000</t>
  </si>
  <si>
    <t>Всего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</si>
  <si>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</si>
  <si>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выысших исполнительных органов голсударственной власти субъектов РФ, местных администраций</t>
  </si>
  <si>
    <t>Национальная оборона</t>
  </si>
  <si>
    <t>Мобилизационная и вневойсковая подготовка</t>
  </si>
  <si>
    <t>Культура</t>
  </si>
  <si>
    <t>Приложение 8</t>
  </si>
  <si>
    <t>Приложение 9</t>
  </si>
  <si>
    <t>93 0 07 44003</t>
  </si>
  <si>
    <t>93 0  07 00000</t>
  </si>
  <si>
    <t>99 0 89 20401</t>
  </si>
  <si>
    <t>99 0 89  20401</t>
  </si>
  <si>
    <t>Реализация иных государственных функций в области социальной политики</t>
  </si>
  <si>
    <t>99 0 06 00000</t>
  </si>
  <si>
    <t>Иные пенсии, социальные доплаты к пенсиям</t>
  </si>
  <si>
    <t>99 0 06 49101</t>
  </si>
  <si>
    <t>Социальная политика</t>
  </si>
  <si>
    <t>10</t>
  </si>
  <si>
    <t>Социальное обеспечение населения</t>
  </si>
  <si>
    <t>Дополнительные меры  социальной  поддержки</t>
  </si>
  <si>
    <t>Иные пенсии,, социальные доплаты к пенсиям</t>
  </si>
  <si>
    <t>300</t>
  </si>
  <si>
    <t>2021 год</t>
  </si>
  <si>
    <t>2021 ГОД</t>
  </si>
  <si>
    <t>92 1 07 61003</t>
  </si>
  <si>
    <t>92 1 07 61000</t>
  </si>
  <si>
    <t>92 2 07 65000</t>
  </si>
  <si>
    <t>Оформление, регистрация, содержание муниципальной собственности Вандышевского сельского поселения на 2016-2020 годы  (Закупка товаров, работ и услуг для государственных (муниципальных) нужд)</t>
  </si>
  <si>
    <t xml:space="preserve">Оформление, регистрация, содержание муниципальной собственности Вандышевского сельского поселения на 2016-2020 годы  </t>
  </si>
  <si>
    <t>"О бюджете Вандышевского сельского поселения на 2020 год</t>
  </si>
  <si>
    <t>и на плановый  период 2021 и 2022 годов"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</si>
  <si>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 на очередной финансовый год, а также по разделам и подразделам классификации расходов бюджетов  на 2020  год</t>
  </si>
  <si>
    <t>и на плановый  период 2021  и 2022  годов"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</si>
  <si>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 на очередной финансовый год, а также по разделам и подразделам классификации расходов бюджетов  на плановый период 2021 и 2022  годов</t>
  </si>
  <si>
    <t>2021год</t>
  </si>
  <si>
    <t>2022 год</t>
  </si>
  <si>
    <t>ВЕДОМСТВЕННАЯ СТРУКТУРА     РАСХОДОВ МЕСТНОГО БЮДЖЕТА  НА 2020  ГОД</t>
  </si>
  <si>
    <t>ВЕДОМСТВЕННАЯ СТРУКТУРА     РАСХОДОВ МЕСТНОГО БЮДЖЕТА  НА ПЛАНОВЫЙ ПЕРИОД  2021 И 2022 ГОДОВ</t>
  </si>
  <si>
    <t>2022 ГОД</t>
  </si>
  <si>
    <t>и на плановый  период 2021  и 2022 годов"</t>
  </si>
  <si>
    <t>Распределение бюджетных ассигнований по  разделам и подразделам классификации расходов бюджетов  на 2020  год</t>
  </si>
  <si>
    <t>Распределение бюджетных ассигнований по  разделам и подразделам классификации расходов бюджетов  на плановый период 2021  и 2022 годов</t>
  </si>
  <si>
    <t>Создание административных комисий и определение перечня должностных лиц, уполномоченных составлять протоколы об административных правонарушениях</t>
  </si>
  <si>
    <t>Создание административных комисий и определение перечня должностных лиц, уполномоченных составлять протоколы об административных правонарушениях  (Закупка товаров, работ  и услуг для государственных (муниципальных) нужд)</t>
  </si>
  <si>
    <t>99 0 04 99090</t>
  </si>
  <si>
    <t>99 0 04 0000</t>
  </si>
  <si>
    <t>от  23.12. 2019   года №  11</t>
  </si>
  <si>
    <t>от  23.12. 2019    года №  11</t>
  </si>
  <si>
    <t xml:space="preserve">                                 Приложение 6                                                                                                             к Решению Совета депутатов Вандышевского сельского поселения
«О бюджете Вандышевского сельского поселения на 2020 год  и на плановый 2021 и 2022   годов "                                                                                                               от  23.12. 2019 года   №11                                                </t>
  </si>
  <si>
    <t xml:space="preserve">                                 Приложение 7                                                                                                           к Решению Совета депутатов Вандышевского сельского поселения
«О бюджете Вандышевского сельского поселения на 2020 год  и на плановый 2021 и 2022  годов "                                                                                                               от  23.12.2019 года  № 11                                                 </t>
  </si>
  <si>
    <t>от 23.12. 2019   года №  11</t>
  </si>
  <si>
    <t xml:space="preserve">от  23.12. 2019   года №   11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</si>
</sst>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(* #,##0_);_(* \(#,##0\);_(* &quot;-&quot;??_);_(@_)"/>
    <numFmt numFmtId="186" formatCode="#,##0.000"/>
    <numFmt numFmtId="187" formatCode="[$-FC19]d\ mmmm\ yyyy\ &quot;г.&quot;"/>
    <numFmt numFmtId="188" formatCode="0.0"/>
    <numFmt numFmtId="189" formatCode="_(* #,##0.0_);_(* \(#,##0.0\);_(* &quot;-&quot;??_);_(@_)"/>
    <numFmt numFmtId="190" formatCode="_(* #,##0.000_);_(* \(#,##0.0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/>
    </xf>
    <xf numFmtId="3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left" vertical="center" wrapText="1"/>
    </xf>
    <xf numFmtId="49" fontId="14" fillId="10" borderId="10" xfId="0" applyNumberFormat="1" applyFont="1" applyFill="1" applyBorder="1" applyAlignment="1">
      <alignment horizontal="center"/>
    </xf>
    <xf numFmtId="49" fontId="4" fillId="1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49" fontId="4" fillId="16" borderId="10" xfId="0" applyNumberFormat="1" applyFont="1" applyFill="1" applyBorder="1" applyAlignment="1">
      <alignment horizontal="center"/>
    </xf>
    <xf numFmtId="0" fontId="7" fillId="16" borderId="10" xfId="0" applyFont="1" applyFill="1" applyBorder="1" applyAlignment="1">
      <alignment horizontal="left" vertical="center" wrapText="1"/>
    </xf>
    <xf numFmtId="49" fontId="4" fillId="16" borderId="11" xfId="0" applyNumberFormat="1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 vertical="center" textRotation="90"/>
    </xf>
    <xf numFmtId="0" fontId="4" fillId="18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/>
    </xf>
    <xf numFmtId="0" fontId="4" fillId="16" borderId="10" xfId="0" applyFont="1" applyFill="1" applyBorder="1" applyAlignment="1">
      <alignment horizontal="left" vertical="center" wrapText="1"/>
    </xf>
    <xf numFmtId="49" fontId="14" fillId="16" borderId="10" xfId="0" applyNumberFormat="1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3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3" xfId="0" applyFont="1" applyBorder="1" applyAlignment="1">
      <alignment vertical="top"/>
    </xf>
    <xf numFmtId="0" fontId="14" fillId="1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4" fillId="22" borderId="10" xfId="0" applyFont="1" applyFill="1" applyBorder="1" applyAlignment="1">
      <alignment/>
    </xf>
    <xf numFmtId="49" fontId="16" fillId="22" borderId="10" xfId="0" applyNumberFormat="1" applyFont="1" applyFill="1" applyBorder="1" applyAlignment="1">
      <alignment horizontal="center"/>
    </xf>
    <xf numFmtId="0" fontId="16" fillId="22" borderId="10" xfId="0" applyFont="1" applyFill="1" applyBorder="1" applyAlignment="1">
      <alignment horizontal="center"/>
    </xf>
    <xf numFmtId="185" fontId="0" fillId="0" borderId="10" xfId="6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49" fontId="16" fillId="36" borderId="10" xfId="0" applyNumberFormat="1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4" fontId="14" fillId="10" borderId="10" xfId="0" applyNumberFormat="1" applyFont="1" applyFill="1" applyBorder="1" applyAlignment="1">
      <alignment horizontal="center"/>
    </xf>
    <xf numFmtId="4" fontId="12" fillId="35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horizontal="center"/>
    </xf>
    <xf numFmtId="4" fontId="14" fillId="16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36" borderId="10" xfId="0" applyNumberFormat="1" applyFont="1" applyFill="1" applyBorder="1" applyAlignment="1">
      <alignment horizontal="center"/>
    </xf>
    <xf numFmtId="4" fontId="16" fillId="34" borderId="10" xfId="0" applyNumberFormat="1" applyFont="1" applyFill="1" applyBorder="1" applyAlignment="1">
      <alignment horizontal="center" vertical="center"/>
    </xf>
    <xf numFmtId="4" fontId="0" fillId="0" borderId="10" xfId="60" applyNumberFormat="1" applyFont="1" applyBorder="1" applyAlignment="1">
      <alignment vertical="center"/>
    </xf>
    <xf numFmtId="4" fontId="17" fillId="16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4" xfId="60" applyNumberFormat="1" applyFont="1" applyFill="1" applyBorder="1" applyAlignment="1">
      <alignment vertical="center"/>
    </xf>
    <xf numFmtId="4" fontId="5" fillId="18" borderId="10" xfId="0" applyNumberFormat="1" applyFont="1" applyFill="1" applyBorder="1" applyAlignment="1">
      <alignment horizontal="center" vertical="center"/>
    </xf>
    <xf numFmtId="4" fontId="4" fillId="18" borderId="10" xfId="0" applyNumberFormat="1" applyFont="1" applyFill="1" applyBorder="1" applyAlignment="1">
      <alignment horizontal="center"/>
    </xf>
    <xf numFmtId="179" fontId="0" fillId="34" borderId="10" xfId="60" applyNumberFormat="1" applyFont="1" applyFill="1" applyBorder="1" applyAlignment="1">
      <alignment horizontal="center" vertical="center"/>
    </xf>
    <xf numFmtId="179" fontId="16" fillId="22" borderId="10" xfId="60" applyNumberFormat="1" applyFont="1" applyFill="1" applyBorder="1" applyAlignment="1">
      <alignment horizontal="center" vertical="center"/>
    </xf>
    <xf numFmtId="179" fontId="0" fillId="0" borderId="10" xfId="6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0" fontId="4" fillId="22" borderId="10" xfId="0" applyFont="1" applyFill="1" applyBorder="1" applyAlignment="1">
      <alignment horizontal="left" vertical="center" wrapText="1"/>
    </xf>
    <xf numFmtId="49" fontId="4" fillId="22" borderId="11" xfId="0" applyNumberFormat="1" applyFont="1" applyFill="1" applyBorder="1" applyAlignment="1">
      <alignment horizontal="center"/>
    </xf>
    <xf numFmtId="49" fontId="4" fillId="22" borderId="10" xfId="0" applyNumberFormat="1" applyFont="1" applyFill="1" applyBorder="1" applyAlignment="1">
      <alignment horizontal="center"/>
    </xf>
    <xf numFmtId="4" fontId="4" fillId="22" borderId="10" xfId="0" applyNumberFormat="1" applyFont="1" applyFill="1" applyBorder="1" applyAlignment="1">
      <alignment horizontal="center"/>
    </xf>
    <xf numFmtId="0" fontId="7" fillId="22" borderId="10" xfId="0" applyFont="1" applyFill="1" applyBorder="1" applyAlignment="1">
      <alignment horizontal="left" vertical="center" wrapText="1"/>
    </xf>
    <xf numFmtId="0" fontId="13" fillId="22" borderId="10" xfId="0" applyFont="1" applyFill="1" applyBorder="1" applyAlignment="1">
      <alignment horizontal="left" vertical="center" wrapText="1"/>
    </xf>
    <xf numFmtId="0" fontId="8" fillId="22" borderId="10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 horizontal="center" vertical="center"/>
    </xf>
    <xf numFmtId="4" fontId="0" fillId="0" borderId="10" xfId="60" applyNumberFormat="1" applyFont="1" applyFill="1" applyBorder="1" applyAlignment="1">
      <alignment horizontal="center" vertical="center"/>
    </xf>
    <xf numFmtId="4" fontId="4" fillId="16" borderId="10" xfId="0" applyNumberFormat="1" applyFont="1" applyFill="1" applyBorder="1" applyAlignment="1">
      <alignment horizontal="center"/>
    </xf>
    <xf numFmtId="179" fontId="3" fillId="0" borderId="0" xfId="60" applyFont="1" applyAlignment="1">
      <alignment horizontal="center"/>
    </xf>
    <xf numFmtId="179" fontId="0" fillId="0" borderId="0" xfId="60" applyFont="1" applyAlignment="1">
      <alignment/>
    </xf>
    <xf numFmtId="179" fontId="23" fillId="18" borderId="10" xfId="60" applyFont="1" applyFill="1" applyBorder="1" applyAlignment="1">
      <alignment horizontal="center"/>
    </xf>
    <xf numFmtId="179" fontId="24" fillId="0" borderId="0" xfId="60" applyFont="1" applyAlignment="1">
      <alignment/>
    </xf>
    <xf numFmtId="179" fontId="23" fillId="18" borderId="10" xfId="60" applyFont="1" applyFill="1" applyBorder="1" applyAlignment="1">
      <alignment wrapText="1"/>
    </xf>
    <xf numFmtId="179" fontId="23" fillId="35" borderId="10" xfId="60" applyFont="1" applyFill="1" applyBorder="1" applyAlignment="1">
      <alignment horizontal="center"/>
    </xf>
    <xf numFmtId="179" fontId="23" fillId="35" borderId="0" xfId="60" applyFont="1" applyFill="1" applyAlignment="1">
      <alignment/>
    </xf>
    <xf numFmtId="179" fontId="24" fillId="0" borderId="10" xfId="60" applyFont="1" applyBorder="1" applyAlignment="1">
      <alignment horizontal="center"/>
    </xf>
    <xf numFmtId="179" fontId="24" fillId="0" borderId="10" xfId="60" applyFont="1" applyBorder="1" applyAlignment="1">
      <alignment/>
    </xf>
    <xf numFmtId="179" fontId="23" fillId="16" borderId="10" xfId="60" applyFont="1" applyFill="1" applyBorder="1" applyAlignment="1">
      <alignment horizontal="center"/>
    </xf>
    <xf numFmtId="179" fontId="23" fillId="16" borderId="0" xfId="60" applyFont="1" applyFill="1" applyAlignment="1">
      <alignment/>
    </xf>
    <xf numFmtId="179" fontId="23" fillId="16" borderId="10" xfId="60" applyFont="1" applyFill="1" applyBorder="1" applyAlignment="1">
      <alignment/>
    </xf>
    <xf numFmtId="179" fontId="25" fillId="0" borderId="0" xfId="60" applyFont="1" applyAlignment="1">
      <alignment horizontal="center"/>
    </xf>
    <xf numFmtId="179" fontId="24" fillId="0" borderId="0" xfId="60" applyFont="1" applyAlignment="1">
      <alignment/>
    </xf>
    <xf numFmtId="179" fontId="0" fillId="34" borderId="10" xfId="60" applyFont="1" applyFill="1" applyBorder="1" applyAlignment="1">
      <alignment horizontal="center" vertical="center"/>
    </xf>
    <xf numFmtId="179" fontId="16" fillId="22" borderId="10" xfId="60" applyFont="1" applyFill="1" applyBorder="1" applyAlignment="1">
      <alignment horizontal="center" vertical="center"/>
    </xf>
    <xf numFmtId="179" fontId="0" fillId="0" borderId="10" xfId="60" applyFont="1" applyBorder="1" applyAlignment="1">
      <alignment horizontal="center" vertical="center"/>
    </xf>
    <xf numFmtId="179" fontId="16" fillId="36" borderId="10" xfId="6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NumberFormat="1" applyFont="1" applyAlignment="1">
      <alignment horizontal="right" vertical="distributed"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35"/>
  <sheetViews>
    <sheetView zoomScalePageLayoutView="0" workbookViewId="0" topLeftCell="A1">
      <selection activeCell="C1" sqref="C1:I1"/>
    </sheetView>
  </sheetViews>
  <sheetFormatPr defaultColWidth="9.140625" defaultRowHeight="12.75"/>
  <cols>
    <col min="1" max="1" width="50.28125" style="2" customWidth="1"/>
    <col min="2" max="2" width="7.57421875" style="3" customWidth="1"/>
    <col min="3" max="3" width="7.57421875" style="2" customWidth="1"/>
    <col min="4" max="4" width="8.28125" style="2" customWidth="1"/>
    <col min="5" max="5" width="13.57421875" style="2" customWidth="1"/>
    <col min="6" max="6" width="7.140625" style="2" customWidth="1"/>
    <col min="7" max="7" width="12.28125" style="4" customWidth="1"/>
    <col min="8" max="8" width="9.140625" style="0" hidden="1" customWidth="1"/>
    <col min="9" max="9" width="13.57421875" style="0" customWidth="1"/>
  </cols>
  <sheetData>
    <row r="1" spans="3:9" ht="81.75" customHeight="1">
      <c r="C1" s="137" t="s">
        <v>145</v>
      </c>
      <c r="D1" s="137"/>
      <c r="E1" s="137"/>
      <c r="F1" s="137"/>
      <c r="G1" s="137"/>
      <c r="H1" s="137"/>
      <c r="I1" s="138"/>
    </row>
    <row r="2" spans="1:7" ht="33" customHeight="1">
      <c r="A2" s="133" t="s">
        <v>133</v>
      </c>
      <c r="B2" s="133"/>
      <c r="C2" s="133"/>
      <c r="D2" s="133"/>
      <c r="E2" s="133"/>
      <c r="F2" s="133"/>
      <c r="G2" s="133"/>
    </row>
    <row r="3" spans="1:7" ht="12.75" customHeight="1">
      <c r="A3" s="11"/>
      <c r="B3" s="11"/>
      <c r="C3" s="11"/>
      <c r="D3" s="11"/>
      <c r="E3" s="11"/>
      <c r="F3" s="11"/>
      <c r="G3" s="14" t="s">
        <v>22</v>
      </c>
    </row>
    <row r="4" spans="1:9" ht="69" customHeight="1">
      <c r="A4" s="139" t="s">
        <v>0</v>
      </c>
      <c r="B4" s="139" t="s">
        <v>37</v>
      </c>
      <c r="C4" s="139" t="s">
        <v>38</v>
      </c>
      <c r="D4" s="139" t="s">
        <v>39</v>
      </c>
      <c r="E4" s="139" t="s">
        <v>34</v>
      </c>
      <c r="F4" s="139" t="s">
        <v>36</v>
      </c>
      <c r="G4" s="134" t="s">
        <v>4</v>
      </c>
      <c r="H4" s="135"/>
      <c r="I4" s="136"/>
    </row>
    <row r="5" spans="1:9" ht="25.5" customHeight="1">
      <c r="A5" s="140"/>
      <c r="B5" s="140"/>
      <c r="C5" s="140"/>
      <c r="D5" s="140"/>
      <c r="E5" s="140"/>
      <c r="F5" s="140"/>
      <c r="G5" s="53" t="s">
        <v>119</v>
      </c>
      <c r="H5" s="54" t="s">
        <v>93</v>
      </c>
      <c r="I5" s="55" t="s">
        <v>134</v>
      </c>
    </row>
    <row r="6" spans="1:9" ht="18" customHeight="1">
      <c r="A6" s="45" t="s">
        <v>5</v>
      </c>
      <c r="B6" s="43"/>
      <c r="C6" s="43"/>
      <c r="D6" s="43"/>
      <c r="E6" s="46"/>
      <c r="F6" s="43"/>
      <c r="G6" s="117">
        <f>SUM(G7)</f>
        <v>1438060</v>
      </c>
      <c r="H6" s="118"/>
      <c r="I6" s="119">
        <f>SUM(I7)</f>
        <v>1382960</v>
      </c>
    </row>
    <row r="7" spans="1:9" ht="12.75">
      <c r="A7" s="47" t="s">
        <v>80</v>
      </c>
      <c r="B7" s="44">
        <v>952</v>
      </c>
      <c r="C7" s="48"/>
      <c r="D7" s="48"/>
      <c r="E7" s="48"/>
      <c r="F7" s="48"/>
      <c r="G7" s="117">
        <f>SUM(G8+G22+G20)</f>
        <v>1438060</v>
      </c>
      <c r="H7" s="118"/>
      <c r="I7" s="117">
        <f>SUM(I8+I22+I20)</f>
        <v>1382960</v>
      </c>
    </row>
    <row r="8" spans="1:9" ht="12.75">
      <c r="A8" s="62" t="s">
        <v>6</v>
      </c>
      <c r="B8" s="63">
        <v>952</v>
      </c>
      <c r="C8" s="61" t="s">
        <v>7</v>
      </c>
      <c r="D8" s="61" t="s">
        <v>91</v>
      </c>
      <c r="E8" s="61"/>
      <c r="F8" s="61"/>
      <c r="G8" s="120">
        <f>SUM(G9+G14)</f>
        <v>1320000</v>
      </c>
      <c r="H8" s="121"/>
      <c r="I8" s="120">
        <f>SUM(I9+I14)</f>
        <v>1259000</v>
      </c>
    </row>
    <row r="9" spans="1:9" ht="25.5" customHeight="1">
      <c r="A9" s="16" t="s">
        <v>21</v>
      </c>
      <c r="B9" s="44">
        <v>952</v>
      </c>
      <c r="C9" s="5" t="s">
        <v>7</v>
      </c>
      <c r="D9" s="5" t="s">
        <v>8</v>
      </c>
      <c r="E9" s="5"/>
      <c r="F9" s="5"/>
      <c r="G9" s="122">
        <f>G11</f>
        <v>424300</v>
      </c>
      <c r="H9" s="118"/>
      <c r="I9" s="123">
        <f>SUM(I10)</f>
        <v>424300</v>
      </c>
    </row>
    <row r="10" spans="1:9" ht="12.75">
      <c r="A10" s="16" t="s">
        <v>40</v>
      </c>
      <c r="B10" s="44">
        <v>952</v>
      </c>
      <c r="C10" s="5" t="s">
        <v>7</v>
      </c>
      <c r="D10" s="5" t="s">
        <v>8</v>
      </c>
      <c r="E10" s="5" t="s">
        <v>43</v>
      </c>
      <c r="F10" s="5"/>
      <c r="G10" s="122">
        <f>G11</f>
        <v>424300</v>
      </c>
      <c r="H10" s="118"/>
      <c r="I10" s="123">
        <f>SUM(I11)</f>
        <v>424300</v>
      </c>
    </row>
    <row r="11" spans="1:9" ht="17.25" customHeight="1">
      <c r="A11" s="16" t="s">
        <v>41</v>
      </c>
      <c r="B11" s="44">
        <v>952</v>
      </c>
      <c r="C11" s="5" t="s">
        <v>7</v>
      </c>
      <c r="D11" s="5" t="s">
        <v>8</v>
      </c>
      <c r="E11" s="5" t="s">
        <v>44</v>
      </c>
      <c r="F11" s="5"/>
      <c r="G11" s="122">
        <f>G12</f>
        <v>424300</v>
      </c>
      <c r="H11" s="118"/>
      <c r="I11" s="123">
        <f>SUM(I12)</f>
        <v>424300</v>
      </c>
    </row>
    <row r="12" spans="1:9" ht="15.75" customHeight="1">
      <c r="A12" s="16" t="s">
        <v>10</v>
      </c>
      <c r="B12" s="44">
        <v>952</v>
      </c>
      <c r="C12" s="5" t="s">
        <v>7</v>
      </c>
      <c r="D12" s="5" t="s">
        <v>8</v>
      </c>
      <c r="E12" s="5" t="s">
        <v>45</v>
      </c>
      <c r="F12" s="5"/>
      <c r="G12" s="122">
        <f>G13</f>
        <v>424300</v>
      </c>
      <c r="H12" s="118"/>
      <c r="I12" s="123">
        <f>SUM(I13)</f>
        <v>424300</v>
      </c>
    </row>
    <row r="13" spans="1:9" ht="57" customHeight="1">
      <c r="A13" s="16" t="s">
        <v>24</v>
      </c>
      <c r="B13" s="44">
        <v>952</v>
      </c>
      <c r="C13" s="5" t="s">
        <v>7</v>
      </c>
      <c r="D13" s="5" t="s">
        <v>8</v>
      </c>
      <c r="E13" s="5" t="s">
        <v>45</v>
      </c>
      <c r="F13" s="5" t="s">
        <v>23</v>
      </c>
      <c r="G13" s="122">
        <v>424300</v>
      </c>
      <c r="H13" s="118"/>
      <c r="I13" s="123">
        <v>424300</v>
      </c>
    </row>
    <row r="14" spans="1:9" ht="49.5" customHeight="1">
      <c r="A14" s="15" t="s">
        <v>13</v>
      </c>
      <c r="B14" s="44">
        <v>952</v>
      </c>
      <c r="C14" s="5" t="s">
        <v>7</v>
      </c>
      <c r="D14" s="5" t="s">
        <v>12</v>
      </c>
      <c r="E14" s="5"/>
      <c r="F14" s="5"/>
      <c r="G14" s="122">
        <f>G15</f>
        <v>895700</v>
      </c>
      <c r="H14" s="118"/>
      <c r="I14" s="123">
        <f>SUM(I15)</f>
        <v>834700</v>
      </c>
    </row>
    <row r="15" spans="1:9" ht="20.25" customHeight="1">
      <c r="A15" s="16" t="s">
        <v>40</v>
      </c>
      <c r="B15" s="44">
        <v>952</v>
      </c>
      <c r="C15" s="5" t="s">
        <v>7</v>
      </c>
      <c r="D15" s="5" t="s">
        <v>12</v>
      </c>
      <c r="E15" s="5" t="s">
        <v>43</v>
      </c>
      <c r="F15" s="5"/>
      <c r="G15" s="122">
        <f>SUM(G16)</f>
        <v>895700</v>
      </c>
      <c r="H15" s="118"/>
      <c r="I15" s="123">
        <f>SUM(I16)</f>
        <v>834700</v>
      </c>
    </row>
    <row r="16" spans="1:9" ht="15.75" customHeight="1">
      <c r="A16" s="16" t="s">
        <v>41</v>
      </c>
      <c r="B16" s="44">
        <v>952</v>
      </c>
      <c r="C16" s="5" t="s">
        <v>7</v>
      </c>
      <c r="D16" s="5" t="s">
        <v>12</v>
      </c>
      <c r="E16" s="5" t="s">
        <v>44</v>
      </c>
      <c r="F16" s="5"/>
      <c r="G16" s="122">
        <f>G17</f>
        <v>895700</v>
      </c>
      <c r="H16" s="118"/>
      <c r="I16" s="123">
        <f>SUM(I17)</f>
        <v>834700</v>
      </c>
    </row>
    <row r="17" spans="1:9" ht="12.75">
      <c r="A17" s="16" t="s">
        <v>9</v>
      </c>
      <c r="B17" s="44">
        <v>952</v>
      </c>
      <c r="C17" s="5" t="s">
        <v>7</v>
      </c>
      <c r="D17" s="5" t="s">
        <v>12</v>
      </c>
      <c r="E17" s="5" t="s">
        <v>46</v>
      </c>
      <c r="F17" s="5"/>
      <c r="G17" s="122">
        <f>G18</f>
        <v>895700</v>
      </c>
      <c r="H17" s="118"/>
      <c r="I17" s="123">
        <f>SUM(I18)</f>
        <v>834700</v>
      </c>
    </row>
    <row r="18" spans="1:9" ht="25.5">
      <c r="A18" s="16" t="s">
        <v>20</v>
      </c>
      <c r="B18" s="44">
        <v>952</v>
      </c>
      <c r="C18" s="5" t="s">
        <v>7</v>
      </c>
      <c r="D18" s="5" t="s">
        <v>12</v>
      </c>
      <c r="E18" s="5" t="s">
        <v>47</v>
      </c>
      <c r="F18" s="5"/>
      <c r="G18" s="122">
        <f>SUM(G19:G19)</f>
        <v>895700</v>
      </c>
      <c r="H18" s="118"/>
      <c r="I18" s="123">
        <f>SUM(I19:I19)</f>
        <v>834700</v>
      </c>
    </row>
    <row r="19" spans="1:9" ht="63.75">
      <c r="A19" s="16" t="s">
        <v>24</v>
      </c>
      <c r="B19" s="44">
        <v>952</v>
      </c>
      <c r="C19" s="5" t="s">
        <v>7</v>
      </c>
      <c r="D19" s="5" t="s">
        <v>12</v>
      </c>
      <c r="E19" s="5" t="s">
        <v>47</v>
      </c>
      <c r="F19" s="5" t="s">
        <v>23</v>
      </c>
      <c r="G19" s="122">
        <v>895700</v>
      </c>
      <c r="H19" s="118"/>
      <c r="I19" s="123">
        <v>834700</v>
      </c>
    </row>
    <row r="20" spans="1:9" ht="38.25">
      <c r="A20" s="57" t="s">
        <v>138</v>
      </c>
      <c r="B20" s="44">
        <v>952</v>
      </c>
      <c r="C20" s="7" t="s">
        <v>7</v>
      </c>
      <c r="D20" s="5" t="s">
        <v>90</v>
      </c>
      <c r="E20" s="5" t="s">
        <v>141</v>
      </c>
      <c r="F20" s="5"/>
      <c r="G20" s="122">
        <f>SUM(G21)</f>
        <v>160</v>
      </c>
      <c r="H20" s="118"/>
      <c r="I20" s="123">
        <f>SUM(I21)</f>
        <v>160</v>
      </c>
    </row>
    <row r="21" spans="1:9" ht="63.75">
      <c r="A21" s="57" t="s">
        <v>139</v>
      </c>
      <c r="B21" s="44">
        <v>952</v>
      </c>
      <c r="C21" s="7" t="s">
        <v>7</v>
      </c>
      <c r="D21" s="5" t="s">
        <v>90</v>
      </c>
      <c r="E21" s="5" t="s">
        <v>140</v>
      </c>
      <c r="F21" s="5" t="s">
        <v>25</v>
      </c>
      <c r="G21" s="122">
        <v>160</v>
      </c>
      <c r="H21" s="118"/>
      <c r="I21" s="123">
        <v>160</v>
      </c>
    </row>
    <row r="22" spans="1:9" ht="12.75">
      <c r="A22" s="41" t="s">
        <v>16</v>
      </c>
      <c r="B22" s="39">
        <v>952</v>
      </c>
      <c r="C22" s="42" t="s">
        <v>8</v>
      </c>
      <c r="D22" s="40" t="s">
        <v>91</v>
      </c>
      <c r="E22" s="40"/>
      <c r="F22" s="40"/>
      <c r="G22" s="124">
        <f>G23</f>
        <v>117900</v>
      </c>
      <c r="H22" s="125"/>
      <c r="I22" s="126">
        <f>SUM(I23)</f>
        <v>123800</v>
      </c>
    </row>
    <row r="23" spans="1:9" ht="12.75">
      <c r="A23" s="17" t="s">
        <v>17</v>
      </c>
      <c r="B23" s="44">
        <v>952</v>
      </c>
      <c r="C23" s="7" t="s">
        <v>8</v>
      </c>
      <c r="D23" s="5" t="s">
        <v>11</v>
      </c>
      <c r="E23" s="5"/>
      <c r="F23" s="5"/>
      <c r="G23" s="122">
        <f>G24</f>
        <v>117900</v>
      </c>
      <c r="H23" s="118"/>
      <c r="I23" s="123">
        <f>SUM(I24)</f>
        <v>123800</v>
      </c>
    </row>
    <row r="24" spans="1:9" ht="12.75">
      <c r="A24" s="16" t="s">
        <v>40</v>
      </c>
      <c r="B24" s="44">
        <v>952</v>
      </c>
      <c r="C24" s="7" t="s">
        <v>8</v>
      </c>
      <c r="D24" s="5" t="s">
        <v>11</v>
      </c>
      <c r="E24" s="5" t="s">
        <v>43</v>
      </c>
      <c r="F24" s="5"/>
      <c r="G24" s="122">
        <f>G25</f>
        <v>117900</v>
      </c>
      <c r="H24" s="118"/>
      <c r="I24" s="123">
        <f>SUM(I26)</f>
        <v>123800</v>
      </c>
    </row>
    <row r="25" spans="1:9" ht="12.75">
      <c r="A25" s="16" t="s">
        <v>41</v>
      </c>
      <c r="B25" s="44">
        <v>952</v>
      </c>
      <c r="C25" s="8" t="s">
        <v>8</v>
      </c>
      <c r="D25" s="9" t="s">
        <v>11</v>
      </c>
      <c r="E25" s="9" t="s">
        <v>44</v>
      </c>
      <c r="F25" s="9"/>
      <c r="G25" s="122">
        <f>G26</f>
        <v>117900</v>
      </c>
      <c r="H25" s="118"/>
      <c r="I25" s="123">
        <f>SUM(I26)</f>
        <v>123800</v>
      </c>
    </row>
    <row r="26" spans="1:9" ht="38.25">
      <c r="A26" s="19" t="s">
        <v>49</v>
      </c>
      <c r="B26" s="44">
        <v>952</v>
      </c>
      <c r="C26" s="7" t="s">
        <v>8</v>
      </c>
      <c r="D26" s="5" t="s">
        <v>11</v>
      </c>
      <c r="E26" s="6" t="s">
        <v>48</v>
      </c>
      <c r="F26" s="5"/>
      <c r="G26" s="122">
        <f>G27+G28</f>
        <v>117900</v>
      </c>
      <c r="H26" s="118"/>
      <c r="I26" s="123">
        <f>SUM(I27:I28)</f>
        <v>123800</v>
      </c>
    </row>
    <row r="27" spans="1:9" ht="63.75">
      <c r="A27" s="16" t="s">
        <v>32</v>
      </c>
      <c r="B27" s="44">
        <v>952</v>
      </c>
      <c r="C27" s="7" t="s">
        <v>8</v>
      </c>
      <c r="D27" s="5" t="s">
        <v>11</v>
      </c>
      <c r="E27" s="5" t="s">
        <v>48</v>
      </c>
      <c r="F27" s="5" t="s">
        <v>23</v>
      </c>
      <c r="G27" s="122">
        <v>109400</v>
      </c>
      <c r="H27" s="118"/>
      <c r="I27" s="123">
        <v>115300</v>
      </c>
    </row>
    <row r="28" spans="1:9" ht="25.5">
      <c r="A28" s="16" t="s">
        <v>28</v>
      </c>
      <c r="B28" s="44">
        <v>952</v>
      </c>
      <c r="C28" s="7" t="s">
        <v>8</v>
      </c>
      <c r="D28" s="5" t="s">
        <v>11</v>
      </c>
      <c r="E28" s="5" t="s">
        <v>48</v>
      </c>
      <c r="F28" s="5" t="s">
        <v>25</v>
      </c>
      <c r="G28" s="122">
        <v>8500</v>
      </c>
      <c r="H28" s="118"/>
      <c r="I28" s="123">
        <v>8500</v>
      </c>
    </row>
    <row r="29" spans="7:9" ht="12.75">
      <c r="G29" s="127"/>
      <c r="H29" s="128"/>
      <c r="I29" s="128"/>
    </row>
    <row r="30" spans="7:9" ht="12.75">
      <c r="G30" s="127"/>
      <c r="H30" s="128"/>
      <c r="I30" s="128"/>
    </row>
    <row r="31" spans="7:9" ht="12.75">
      <c r="G31" s="127"/>
      <c r="H31" s="128"/>
      <c r="I31" s="128"/>
    </row>
    <row r="32" spans="7:9" ht="12.75">
      <c r="G32" s="115"/>
      <c r="H32" s="116"/>
      <c r="I32" s="116"/>
    </row>
    <row r="33" spans="7:9" ht="12.75">
      <c r="G33" s="115"/>
      <c r="H33" s="116"/>
      <c r="I33" s="116"/>
    </row>
    <row r="34" spans="7:9" ht="12.75">
      <c r="G34" s="115"/>
      <c r="H34" s="116"/>
      <c r="I34" s="116"/>
    </row>
    <row r="35" spans="7:9" ht="12.75">
      <c r="G35" s="115"/>
      <c r="H35" s="116"/>
      <c r="I35" s="116"/>
    </row>
  </sheetData>
  <sheetProtection/>
  <mergeCells count="9">
    <mergeCell ref="A2:G2"/>
    <mergeCell ref="G4:I4"/>
    <mergeCell ref="C1:I1"/>
    <mergeCell ref="B4:B5"/>
    <mergeCell ref="C4:C5"/>
    <mergeCell ref="D4:D5"/>
    <mergeCell ref="E4:E5"/>
    <mergeCell ref="F4:F5"/>
    <mergeCell ref="A4:A5"/>
  </mergeCells>
  <printOptions/>
  <pageMargins left="0.3937007874015748" right="0.35" top="0.1968503937007874" bottom="0.275590551181102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211"/>
  <sheetViews>
    <sheetView zoomScalePageLayoutView="0" workbookViewId="0" topLeftCell="A1">
      <selection activeCell="A6" sqref="A6:F7"/>
    </sheetView>
  </sheetViews>
  <sheetFormatPr defaultColWidth="9.140625" defaultRowHeight="12.75"/>
  <cols>
    <col min="1" max="1" width="50.8515625" style="0" customWidth="1"/>
    <col min="2" max="2" width="12.8515625" style="0" customWidth="1"/>
    <col min="3" max="3" width="7.00390625" style="0" customWidth="1"/>
    <col min="4" max="4" width="5.00390625" style="0" customWidth="1"/>
    <col min="5" max="5" width="6.7109375" style="0" customWidth="1"/>
    <col min="6" max="6" width="16.140625" style="1" customWidth="1"/>
    <col min="7" max="7" width="12.8515625" style="0" customWidth="1"/>
  </cols>
  <sheetData>
    <row r="1" spans="2:6" ht="12.75">
      <c r="B1" s="141" t="s">
        <v>94</v>
      </c>
      <c r="C1" s="141"/>
      <c r="D1" s="141"/>
      <c r="E1" s="141"/>
      <c r="F1" s="141"/>
    </row>
    <row r="2" spans="2:6" ht="12.75">
      <c r="B2" s="142" t="s">
        <v>74</v>
      </c>
      <c r="C2" s="142"/>
      <c r="D2" s="142"/>
      <c r="E2" s="142"/>
      <c r="F2" s="142"/>
    </row>
    <row r="3" spans="2:6" ht="12.75">
      <c r="B3" s="143" t="s">
        <v>125</v>
      </c>
      <c r="C3" s="143"/>
      <c r="D3" s="143"/>
      <c r="E3" s="143"/>
      <c r="F3" s="143"/>
    </row>
    <row r="4" spans="2:6" ht="12.75" customHeight="1">
      <c r="B4" s="144" t="s">
        <v>128</v>
      </c>
      <c r="C4" s="144"/>
      <c r="D4" s="144"/>
      <c r="E4" s="144"/>
      <c r="F4" s="144"/>
    </row>
    <row r="5" spans="1:6" ht="15" customHeight="1">
      <c r="A5" s="31"/>
      <c r="B5" s="145" t="s">
        <v>143</v>
      </c>
      <c r="C5" s="145"/>
      <c r="D5" s="145"/>
      <c r="E5" s="145"/>
      <c r="F5" s="145"/>
    </row>
    <row r="6" spans="1:7" ht="12.75" customHeight="1">
      <c r="A6" s="146" t="s">
        <v>129</v>
      </c>
      <c r="B6" s="146"/>
      <c r="C6" s="146"/>
      <c r="D6" s="146"/>
      <c r="E6" s="146"/>
      <c r="F6" s="146"/>
      <c r="G6" s="30"/>
    </row>
    <row r="7" spans="1:7" ht="62.25" customHeight="1">
      <c r="A7" s="147"/>
      <c r="B7" s="148"/>
      <c r="C7" s="148"/>
      <c r="D7" s="148"/>
      <c r="E7" s="148"/>
      <c r="F7" s="148"/>
      <c r="G7" s="30"/>
    </row>
    <row r="8" spans="1:7" ht="14.25" customHeight="1">
      <c r="A8" s="23"/>
      <c r="B8" s="154" t="s">
        <v>33</v>
      </c>
      <c r="C8" s="155"/>
      <c r="D8" s="155"/>
      <c r="E8" s="155"/>
      <c r="F8" s="155"/>
      <c r="G8" s="136"/>
    </row>
    <row r="9" spans="1:7" ht="12.75">
      <c r="A9" s="149" t="s">
        <v>0</v>
      </c>
      <c r="B9" s="150" t="s">
        <v>3</v>
      </c>
      <c r="C9" s="152" t="s">
        <v>35</v>
      </c>
      <c r="D9" s="152" t="s">
        <v>1</v>
      </c>
      <c r="E9" s="152" t="s">
        <v>2</v>
      </c>
      <c r="F9" s="134" t="s">
        <v>4</v>
      </c>
      <c r="G9" s="136"/>
    </row>
    <row r="10" spans="1:7" ht="60" customHeight="1">
      <c r="A10" s="140"/>
      <c r="B10" s="151"/>
      <c r="C10" s="153"/>
      <c r="D10" s="153"/>
      <c r="E10" s="153"/>
      <c r="F10" s="51" t="s">
        <v>130</v>
      </c>
      <c r="G10" s="52" t="s">
        <v>131</v>
      </c>
    </row>
    <row r="11" spans="1:7" ht="12.75">
      <c r="A11" s="36" t="s">
        <v>5</v>
      </c>
      <c r="B11" s="37"/>
      <c r="C11" s="37"/>
      <c r="D11" s="38"/>
      <c r="E11" s="37"/>
      <c r="F11" s="91">
        <f>SUM(F12)</f>
        <v>1438060</v>
      </c>
      <c r="G11" s="91">
        <f>SUM(G12)</f>
        <v>1382960</v>
      </c>
    </row>
    <row r="12" spans="1:7" ht="41.25" customHeight="1">
      <c r="A12" s="49" t="s">
        <v>56</v>
      </c>
      <c r="B12" s="50" t="s">
        <v>43</v>
      </c>
      <c r="C12" s="50"/>
      <c r="D12" s="50"/>
      <c r="E12" s="50"/>
      <c r="F12" s="93">
        <f>SUM(F13)</f>
        <v>1438060</v>
      </c>
      <c r="G12" s="93">
        <f>SUM(G13)</f>
        <v>1382960</v>
      </c>
    </row>
    <row r="13" spans="1:7" ht="42.75" customHeight="1">
      <c r="A13" s="16" t="s">
        <v>41</v>
      </c>
      <c r="B13" s="5" t="s">
        <v>44</v>
      </c>
      <c r="C13" s="5"/>
      <c r="D13" s="5"/>
      <c r="E13" s="5"/>
      <c r="F13" s="94">
        <f>SUM(F14:F18)</f>
        <v>1438060</v>
      </c>
      <c r="G13" s="94">
        <f>SUM(G14:G18)</f>
        <v>1382960</v>
      </c>
    </row>
    <row r="14" spans="1:7" ht="78" customHeight="1">
      <c r="A14" s="17" t="s">
        <v>57</v>
      </c>
      <c r="B14" s="5" t="s">
        <v>45</v>
      </c>
      <c r="C14" s="5" t="s">
        <v>23</v>
      </c>
      <c r="D14" s="5" t="s">
        <v>7</v>
      </c>
      <c r="E14" s="5" t="s">
        <v>8</v>
      </c>
      <c r="F14" s="95">
        <v>424300</v>
      </c>
      <c r="G14" s="92">
        <v>424300</v>
      </c>
    </row>
    <row r="15" spans="1:7" ht="78" customHeight="1">
      <c r="A15" s="17" t="s">
        <v>57</v>
      </c>
      <c r="B15" s="5" t="s">
        <v>47</v>
      </c>
      <c r="C15" s="5" t="s">
        <v>23</v>
      </c>
      <c r="D15" s="5" t="s">
        <v>7</v>
      </c>
      <c r="E15" s="5" t="s">
        <v>12</v>
      </c>
      <c r="F15" s="95">
        <v>895700</v>
      </c>
      <c r="G15" s="92">
        <v>834700</v>
      </c>
    </row>
    <row r="16" spans="1:7" ht="81" customHeight="1">
      <c r="A16" s="17" t="s">
        <v>57</v>
      </c>
      <c r="B16" s="5" t="s">
        <v>48</v>
      </c>
      <c r="C16" s="5" t="s">
        <v>23</v>
      </c>
      <c r="D16" s="5" t="s">
        <v>8</v>
      </c>
      <c r="E16" s="5" t="s">
        <v>11</v>
      </c>
      <c r="F16" s="95">
        <v>109400</v>
      </c>
      <c r="G16" s="96">
        <v>115300</v>
      </c>
    </row>
    <row r="17" spans="1:7" ht="38.25" customHeight="1">
      <c r="A17" s="16" t="s">
        <v>58</v>
      </c>
      <c r="B17" s="5" t="s">
        <v>48</v>
      </c>
      <c r="C17" s="5" t="s">
        <v>25</v>
      </c>
      <c r="D17" s="5" t="s">
        <v>8</v>
      </c>
      <c r="E17" s="5" t="s">
        <v>11</v>
      </c>
      <c r="F17" s="95">
        <v>8500</v>
      </c>
      <c r="G17" s="113">
        <v>8500</v>
      </c>
    </row>
    <row r="18" spans="1:7" ht="63.75">
      <c r="A18" s="57" t="s">
        <v>139</v>
      </c>
      <c r="B18" s="111" t="s">
        <v>140</v>
      </c>
      <c r="C18" s="111" t="s">
        <v>25</v>
      </c>
      <c r="D18" s="59" t="s">
        <v>7</v>
      </c>
      <c r="E18" s="111" t="s">
        <v>90</v>
      </c>
      <c r="F18" s="112">
        <v>160</v>
      </c>
      <c r="G18" s="112">
        <v>160</v>
      </c>
    </row>
    <row r="19" spans="1:6" ht="12.75">
      <c r="A19" s="2"/>
      <c r="B19" s="2"/>
      <c r="C19" s="2"/>
      <c r="D19" s="2"/>
      <c r="E19" s="2"/>
      <c r="F19" s="14"/>
    </row>
    <row r="20" spans="1:6" ht="12.75">
      <c r="A20" s="2"/>
      <c r="B20" s="2"/>
      <c r="C20" s="2"/>
      <c r="D20" s="2"/>
      <c r="E20" s="2"/>
      <c r="F20" s="14"/>
    </row>
    <row r="21" spans="1:6" ht="12.75">
      <c r="A21" s="2"/>
      <c r="B21" s="2"/>
      <c r="C21" s="2"/>
      <c r="D21" s="2"/>
      <c r="E21" s="2"/>
      <c r="F21" s="14"/>
    </row>
    <row r="22" spans="1:6" ht="12.75">
      <c r="A22" s="2"/>
      <c r="B22" s="2"/>
      <c r="C22" s="2"/>
      <c r="D22" s="2"/>
      <c r="E22" s="2"/>
      <c r="F22" s="14"/>
    </row>
    <row r="23" spans="1:6" ht="12.75">
      <c r="A23" s="2"/>
      <c r="B23" s="2"/>
      <c r="C23" s="2"/>
      <c r="D23" s="2"/>
      <c r="E23" s="2"/>
      <c r="F23" s="14"/>
    </row>
    <row r="24" spans="1:6" ht="12.75">
      <c r="A24" s="2"/>
      <c r="B24" s="2"/>
      <c r="C24" s="2"/>
      <c r="D24" s="2"/>
      <c r="E24" s="2"/>
      <c r="F24" s="14"/>
    </row>
    <row r="25" spans="1:6" ht="12.75">
      <c r="A25" s="2"/>
      <c r="B25" s="2"/>
      <c r="C25" s="2"/>
      <c r="D25" s="2"/>
      <c r="E25" s="2"/>
      <c r="F25" s="14"/>
    </row>
    <row r="26" spans="1:6" ht="12.75">
      <c r="A26" s="2"/>
      <c r="B26" s="2"/>
      <c r="C26" s="2"/>
      <c r="D26" s="2"/>
      <c r="E26" s="2"/>
      <c r="F26" s="14"/>
    </row>
    <row r="27" spans="1:6" ht="12.75">
      <c r="A27" s="2"/>
      <c r="B27" s="2"/>
      <c r="C27" s="2"/>
      <c r="D27" s="2"/>
      <c r="E27" s="2"/>
      <c r="F27" s="14"/>
    </row>
    <row r="28" spans="1:6" ht="12.75">
      <c r="A28" s="2"/>
      <c r="B28" s="2"/>
      <c r="C28" s="2"/>
      <c r="D28" s="2"/>
      <c r="E28" s="2"/>
      <c r="F28" s="14"/>
    </row>
    <row r="29" spans="1:6" ht="12.75">
      <c r="A29" s="2"/>
      <c r="B29" s="2"/>
      <c r="C29" s="2"/>
      <c r="D29" s="2"/>
      <c r="E29" s="2"/>
      <c r="F29" s="14"/>
    </row>
    <row r="30" spans="1:6" ht="12.75">
      <c r="A30" s="2"/>
      <c r="B30" s="2"/>
      <c r="C30" s="2"/>
      <c r="D30" s="2"/>
      <c r="E30" s="2"/>
      <c r="F30" s="14"/>
    </row>
    <row r="31" spans="1:6" ht="12.75">
      <c r="A31" s="2"/>
      <c r="B31" s="2"/>
      <c r="C31" s="2"/>
      <c r="D31" s="2"/>
      <c r="E31" s="2"/>
      <c r="F31" s="14"/>
    </row>
    <row r="32" spans="1:6" ht="12.75">
      <c r="A32" s="2"/>
      <c r="B32" s="2"/>
      <c r="C32" s="2"/>
      <c r="D32" s="2"/>
      <c r="E32" s="2"/>
      <c r="F32" s="14"/>
    </row>
    <row r="33" spans="1:6" ht="12.75">
      <c r="A33" s="2"/>
      <c r="B33" s="2"/>
      <c r="C33" s="2"/>
      <c r="D33" s="2"/>
      <c r="E33" s="2"/>
      <c r="F33" s="14"/>
    </row>
    <row r="34" spans="1:6" ht="12.75">
      <c r="A34" s="2"/>
      <c r="B34" s="2"/>
      <c r="C34" s="2"/>
      <c r="D34" s="2"/>
      <c r="E34" s="2"/>
      <c r="F34" s="14"/>
    </row>
    <row r="35" spans="1:6" ht="12.75">
      <c r="A35" s="2"/>
      <c r="B35" s="2"/>
      <c r="C35" s="2"/>
      <c r="D35" s="2"/>
      <c r="E35" s="2"/>
      <c r="F35" s="14"/>
    </row>
    <row r="36" spans="1:6" ht="12.75">
      <c r="A36" s="2"/>
      <c r="B36" s="2"/>
      <c r="C36" s="2"/>
      <c r="D36" s="2"/>
      <c r="E36" s="2"/>
      <c r="F36" s="14"/>
    </row>
    <row r="37" spans="1:6" ht="12.75">
      <c r="A37" s="2"/>
      <c r="B37" s="2"/>
      <c r="C37" s="2"/>
      <c r="D37" s="2"/>
      <c r="E37" s="2"/>
      <c r="F37" s="14"/>
    </row>
    <row r="38" spans="1:6" ht="12.75">
      <c r="A38" s="2"/>
      <c r="B38" s="2"/>
      <c r="C38" s="2"/>
      <c r="D38" s="2"/>
      <c r="E38" s="2"/>
      <c r="F38" s="14"/>
    </row>
    <row r="39" spans="1:6" ht="12.75">
      <c r="A39" s="2"/>
      <c r="B39" s="2"/>
      <c r="C39" s="2"/>
      <c r="D39" s="2"/>
      <c r="E39" s="2"/>
      <c r="F39" s="14"/>
    </row>
    <row r="40" spans="1:6" ht="12.75">
      <c r="A40" s="2"/>
      <c r="B40" s="2"/>
      <c r="C40" s="2"/>
      <c r="D40" s="2"/>
      <c r="E40" s="2"/>
      <c r="F40" s="14"/>
    </row>
    <row r="41" spans="1:6" ht="12.75">
      <c r="A41" s="2"/>
      <c r="B41" s="2"/>
      <c r="C41" s="2"/>
      <c r="D41" s="2"/>
      <c r="E41" s="2"/>
      <c r="F41" s="14"/>
    </row>
    <row r="42" spans="1:6" ht="12.75">
      <c r="A42" s="2"/>
      <c r="B42" s="2"/>
      <c r="C42" s="2"/>
      <c r="D42" s="2"/>
      <c r="E42" s="2"/>
      <c r="F42" s="14"/>
    </row>
    <row r="43" spans="1:6" ht="12.75">
      <c r="A43" s="2"/>
      <c r="B43" s="2"/>
      <c r="C43" s="2"/>
      <c r="D43" s="2"/>
      <c r="E43" s="2"/>
      <c r="F43" s="14"/>
    </row>
    <row r="44" spans="1:6" ht="12.75">
      <c r="A44" s="2"/>
      <c r="B44" s="2"/>
      <c r="C44" s="2"/>
      <c r="D44" s="2"/>
      <c r="E44" s="2"/>
      <c r="F44" s="14"/>
    </row>
    <row r="45" spans="1:6" ht="12.75">
      <c r="A45" s="2"/>
      <c r="B45" s="2"/>
      <c r="C45" s="2"/>
      <c r="D45" s="2"/>
      <c r="E45" s="2"/>
      <c r="F45" s="14"/>
    </row>
    <row r="46" spans="1:6" ht="12.75">
      <c r="A46" s="2"/>
      <c r="B46" s="2"/>
      <c r="C46" s="2"/>
      <c r="D46" s="2"/>
      <c r="E46" s="2"/>
      <c r="F46" s="14"/>
    </row>
    <row r="47" spans="1:6" ht="12.75">
      <c r="A47" s="2"/>
      <c r="B47" s="2"/>
      <c r="C47" s="2"/>
      <c r="D47" s="2"/>
      <c r="E47" s="2"/>
      <c r="F47" s="14"/>
    </row>
    <row r="48" spans="1:6" ht="12.75">
      <c r="A48" s="2"/>
      <c r="B48" s="2"/>
      <c r="C48" s="2"/>
      <c r="D48" s="2"/>
      <c r="E48" s="2"/>
      <c r="F48" s="14"/>
    </row>
    <row r="49" spans="1:6" ht="12.75">
      <c r="A49" s="2"/>
      <c r="B49" s="2"/>
      <c r="C49" s="2"/>
      <c r="D49" s="2"/>
      <c r="E49" s="2"/>
      <c r="F49" s="14"/>
    </row>
    <row r="50" spans="1:6" ht="12.75">
      <c r="A50" s="2"/>
      <c r="B50" s="2"/>
      <c r="C50" s="2"/>
      <c r="D50" s="2"/>
      <c r="E50" s="2"/>
      <c r="F50" s="14"/>
    </row>
    <row r="51" spans="1:6" ht="12.75">
      <c r="A51" s="2"/>
      <c r="B51" s="2"/>
      <c r="C51" s="2"/>
      <c r="D51" s="2"/>
      <c r="E51" s="2"/>
      <c r="F51" s="14"/>
    </row>
    <row r="52" spans="1:6" ht="12.75">
      <c r="A52" s="2"/>
      <c r="B52" s="2"/>
      <c r="C52" s="2"/>
      <c r="D52" s="2"/>
      <c r="E52" s="2"/>
      <c r="F52" s="14"/>
    </row>
    <row r="53" spans="1:6" ht="12.75">
      <c r="A53" s="2"/>
      <c r="B53" s="2"/>
      <c r="C53" s="2"/>
      <c r="D53" s="2"/>
      <c r="E53" s="2"/>
      <c r="F53" s="14"/>
    </row>
    <row r="54" spans="1:6" ht="12.75">
      <c r="A54" s="2"/>
      <c r="B54" s="2"/>
      <c r="C54" s="2"/>
      <c r="D54" s="2"/>
      <c r="E54" s="2"/>
      <c r="F54" s="14"/>
    </row>
    <row r="55" spans="1:6" ht="12.75">
      <c r="A55" s="2"/>
      <c r="B55" s="2"/>
      <c r="C55" s="2"/>
      <c r="D55" s="2"/>
      <c r="E55" s="2"/>
      <c r="F55" s="14"/>
    </row>
    <row r="56" spans="1:6" ht="12.75">
      <c r="A56" s="2"/>
      <c r="B56" s="2"/>
      <c r="C56" s="2"/>
      <c r="D56" s="2"/>
      <c r="E56" s="2"/>
      <c r="F56" s="14"/>
    </row>
    <row r="57" spans="1:6" ht="12.75">
      <c r="A57" s="2"/>
      <c r="B57" s="2"/>
      <c r="C57" s="2"/>
      <c r="D57" s="2"/>
      <c r="E57" s="2"/>
      <c r="F57" s="14"/>
    </row>
    <row r="58" spans="1:6" ht="12.75">
      <c r="A58" s="2"/>
      <c r="B58" s="2"/>
      <c r="C58" s="2"/>
      <c r="D58" s="2"/>
      <c r="E58" s="2"/>
      <c r="F58" s="14"/>
    </row>
    <row r="59" spans="1:6" ht="12.75">
      <c r="A59" s="2"/>
      <c r="B59" s="2"/>
      <c r="C59" s="2"/>
      <c r="D59" s="2"/>
      <c r="E59" s="2"/>
      <c r="F59" s="14"/>
    </row>
    <row r="60" spans="1:6" ht="12.75">
      <c r="A60" s="2"/>
      <c r="B60" s="2"/>
      <c r="C60" s="2"/>
      <c r="D60" s="2"/>
      <c r="E60" s="2"/>
      <c r="F60" s="14"/>
    </row>
    <row r="61" spans="1:6" ht="12.75">
      <c r="A61" s="2"/>
      <c r="B61" s="2"/>
      <c r="C61" s="2"/>
      <c r="D61" s="2"/>
      <c r="E61" s="2"/>
      <c r="F61" s="14"/>
    </row>
    <row r="62" spans="1:6" ht="12.75">
      <c r="A62" s="2"/>
      <c r="B62" s="2"/>
      <c r="C62" s="2"/>
      <c r="D62" s="2"/>
      <c r="E62" s="2"/>
      <c r="F62" s="14"/>
    </row>
    <row r="63" spans="1:6" ht="12.75">
      <c r="A63" s="2"/>
      <c r="B63" s="2"/>
      <c r="C63" s="2"/>
      <c r="D63" s="2"/>
      <c r="E63" s="2"/>
      <c r="F63" s="14"/>
    </row>
    <row r="64" spans="1:6" ht="12.75">
      <c r="A64" s="2"/>
      <c r="B64" s="2"/>
      <c r="C64" s="2"/>
      <c r="D64" s="2"/>
      <c r="E64" s="2"/>
      <c r="F64" s="14"/>
    </row>
    <row r="65" spans="1:6" ht="12.75">
      <c r="A65" s="2"/>
      <c r="B65" s="2"/>
      <c r="C65" s="2"/>
      <c r="D65" s="2"/>
      <c r="E65" s="2"/>
      <c r="F65" s="14"/>
    </row>
    <row r="66" spans="1:6" ht="12.75">
      <c r="A66" s="2"/>
      <c r="B66" s="2"/>
      <c r="C66" s="2"/>
      <c r="D66" s="2"/>
      <c r="E66" s="2"/>
      <c r="F66" s="14"/>
    </row>
    <row r="67" spans="1:6" ht="12.75">
      <c r="A67" s="2"/>
      <c r="B67" s="2"/>
      <c r="C67" s="2"/>
      <c r="D67" s="2"/>
      <c r="E67" s="2"/>
      <c r="F67" s="14"/>
    </row>
    <row r="68" spans="1:6" ht="12.75">
      <c r="A68" s="2"/>
      <c r="B68" s="2"/>
      <c r="C68" s="2"/>
      <c r="D68" s="2"/>
      <c r="E68" s="2"/>
      <c r="F68" s="14"/>
    </row>
    <row r="69" spans="1:6" ht="12.75">
      <c r="A69" s="2"/>
      <c r="B69" s="2"/>
      <c r="C69" s="2"/>
      <c r="D69" s="2"/>
      <c r="E69" s="2"/>
      <c r="F69" s="14"/>
    </row>
    <row r="70" spans="1:6" ht="12.75">
      <c r="A70" s="2"/>
      <c r="B70" s="2"/>
      <c r="C70" s="2"/>
      <c r="D70" s="2"/>
      <c r="E70" s="2"/>
      <c r="F70" s="14"/>
    </row>
    <row r="71" spans="1:6" ht="12.75">
      <c r="A71" s="2"/>
      <c r="B71" s="2"/>
      <c r="C71" s="2"/>
      <c r="D71" s="2"/>
      <c r="E71" s="2"/>
      <c r="F71" s="14"/>
    </row>
    <row r="72" spans="1:6" ht="12.75">
      <c r="A72" s="2"/>
      <c r="B72" s="2"/>
      <c r="C72" s="2"/>
      <c r="D72" s="2"/>
      <c r="E72" s="2"/>
      <c r="F72" s="14"/>
    </row>
    <row r="73" spans="1:6" ht="12.75">
      <c r="A73" s="2"/>
      <c r="B73" s="2"/>
      <c r="C73" s="2"/>
      <c r="D73" s="2"/>
      <c r="E73" s="2"/>
      <c r="F73" s="14"/>
    </row>
    <row r="74" spans="1:6" ht="12.75">
      <c r="A74" s="2"/>
      <c r="B74" s="2"/>
      <c r="C74" s="2"/>
      <c r="D74" s="2"/>
      <c r="E74" s="2"/>
      <c r="F74" s="14"/>
    </row>
    <row r="75" spans="1:6" ht="12.75">
      <c r="A75" s="2"/>
      <c r="B75" s="2"/>
      <c r="C75" s="2"/>
      <c r="D75" s="2"/>
      <c r="E75" s="2"/>
      <c r="F75" s="14"/>
    </row>
    <row r="76" spans="1:6" ht="12.75">
      <c r="A76" s="2"/>
      <c r="B76" s="2"/>
      <c r="C76" s="2"/>
      <c r="D76" s="2"/>
      <c r="E76" s="2"/>
      <c r="F76" s="14"/>
    </row>
    <row r="77" spans="1:6" ht="12.75">
      <c r="A77" s="2"/>
      <c r="B77" s="2"/>
      <c r="C77" s="2"/>
      <c r="D77" s="2"/>
      <c r="E77" s="2"/>
      <c r="F77" s="14"/>
    </row>
    <row r="78" spans="1:6" ht="12.75">
      <c r="A78" s="2"/>
      <c r="B78" s="2"/>
      <c r="C78" s="2"/>
      <c r="D78" s="2"/>
      <c r="E78" s="2"/>
      <c r="F78" s="14"/>
    </row>
    <row r="79" spans="1:6" ht="12.75">
      <c r="A79" s="2"/>
      <c r="B79" s="2"/>
      <c r="C79" s="2"/>
      <c r="D79" s="2"/>
      <c r="E79" s="2"/>
      <c r="F79" s="14"/>
    </row>
    <row r="80" spans="1:6" ht="12.75">
      <c r="A80" s="2"/>
      <c r="B80" s="2"/>
      <c r="C80" s="2"/>
      <c r="D80" s="2"/>
      <c r="E80" s="2"/>
      <c r="F80" s="14"/>
    </row>
    <row r="81" spans="1:6" ht="12.75">
      <c r="A81" s="2"/>
      <c r="B81" s="2"/>
      <c r="C81" s="2"/>
      <c r="D81" s="2"/>
      <c r="E81" s="2"/>
      <c r="F81" s="14"/>
    </row>
    <row r="82" spans="1:6" ht="12.75">
      <c r="A82" s="2"/>
      <c r="B82" s="2"/>
      <c r="C82" s="2"/>
      <c r="D82" s="2"/>
      <c r="E82" s="2"/>
      <c r="F82" s="14"/>
    </row>
    <row r="83" spans="1:6" ht="12.75">
      <c r="A83" s="2"/>
      <c r="B83" s="2"/>
      <c r="C83" s="2"/>
      <c r="D83" s="2"/>
      <c r="E83" s="2"/>
      <c r="F83" s="14"/>
    </row>
    <row r="84" spans="1:6" ht="12.75">
      <c r="A84" s="2"/>
      <c r="B84" s="2"/>
      <c r="C84" s="2"/>
      <c r="D84" s="2"/>
      <c r="E84" s="2"/>
      <c r="F84" s="14"/>
    </row>
    <row r="85" spans="1:6" ht="12.75">
      <c r="A85" s="2"/>
      <c r="B85" s="2"/>
      <c r="C85" s="2"/>
      <c r="D85" s="2"/>
      <c r="E85" s="2"/>
      <c r="F85" s="14"/>
    </row>
    <row r="86" spans="1:6" ht="12.75">
      <c r="A86" s="2"/>
      <c r="B86" s="2"/>
      <c r="C86" s="2"/>
      <c r="D86" s="2"/>
      <c r="E86" s="2"/>
      <c r="F86" s="14"/>
    </row>
    <row r="87" spans="1:6" ht="12.75">
      <c r="A87" s="2"/>
      <c r="B87" s="2"/>
      <c r="C87" s="2"/>
      <c r="D87" s="2"/>
      <c r="E87" s="2"/>
      <c r="F87" s="14"/>
    </row>
    <row r="88" spans="1:6" ht="12.75">
      <c r="A88" s="2"/>
      <c r="B88" s="2"/>
      <c r="C88" s="2"/>
      <c r="D88" s="2"/>
      <c r="E88" s="2"/>
      <c r="F88" s="14"/>
    </row>
    <row r="89" spans="1:6" ht="12.75">
      <c r="A89" s="2"/>
      <c r="B89" s="2"/>
      <c r="C89" s="2"/>
      <c r="D89" s="2"/>
      <c r="E89" s="2"/>
      <c r="F89" s="14"/>
    </row>
    <row r="90" spans="1:6" ht="12.75">
      <c r="A90" s="2"/>
      <c r="B90" s="2"/>
      <c r="C90" s="2"/>
      <c r="D90" s="2"/>
      <c r="E90" s="2"/>
      <c r="F90" s="14"/>
    </row>
    <row r="91" spans="1:6" ht="12.75">
      <c r="A91" s="2"/>
      <c r="B91" s="2"/>
      <c r="C91" s="2"/>
      <c r="D91" s="2"/>
      <c r="E91" s="2"/>
      <c r="F91" s="14"/>
    </row>
    <row r="92" spans="1:6" ht="12.75">
      <c r="A92" s="2"/>
      <c r="B92" s="2"/>
      <c r="C92" s="2"/>
      <c r="D92" s="2"/>
      <c r="E92" s="2"/>
      <c r="F92" s="14"/>
    </row>
    <row r="93" spans="1:6" ht="12.75">
      <c r="A93" s="2"/>
      <c r="B93" s="2"/>
      <c r="C93" s="2"/>
      <c r="D93" s="2"/>
      <c r="E93" s="2"/>
      <c r="F93" s="14"/>
    </row>
    <row r="94" spans="1:6" ht="12.75">
      <c r="A94" s="2"/>
      <c r="B94" s="2"/>
      <c r="C94" s="2"/>
      <c r="D94" s="2"/>
      <c r="E94" s="2"/>
      <c r="F94" s="14"/>
    </row>
    <row r="95" spans="1:6" ht="12.75">
      <c r="A95" s="2"/>
      <c r="B95" s="2"/>
      <c r="C95" s="2"/>
      <c r="D95" s="2"/>
      <c r="E95" s="2"/>
      <c r="F95" s="14"/>
    </row>
    <row r="96" spans="1:6" ht="12.75">
      <c r="A96" s="2"/>
      <c r="B96" s="2"/>
      <c r="C96" s="2"/>
      <c r="D96" s="2"/>
      <c r="E96" s="2"/>
      <c r="F96" s="14"/>
    </row>
    <row r="97" spans="1:6" ht="12.75">
      <c r="A97" s="2"/>
      <c r="B97" s="2"/>
      <c r="C97" s="2"/>
      <c r="D97" s="2"/>
      <c r="E97" s="2"/>
      <c r="F97" s="14"/>
    </row>
    <row r="98" spans="1:6" ht="12.75">
      <c r="A98" s="2"/>
      <c r="B98" s="2"/>
      <c r="C98" s="2"/>
      <c r="D98" s="2"/>
      <c r="E98" s="2"/>
      <c r="F98" s="14"/>
    </row>
    <row r="99" spans="1:6" ht="12.75">
      <c r="A99" s="2"/>
      <c r="B99" s="2"/>
      <c r="C99" s="2"/>
      <c r="D99" s="2"/>
      <c r="E99" s="2"/>
      <c r="F99" s="14"/>
    </row>
    <row r="100" spans="1:6" ht="12.75">
      <c r="A100" s="2"/>
      <c r="B100" s="2"/>
      <c r="C100" s="2"/>
      <c r="D100" s="2"/>
      <c r="E100" s="2"/>
      <c r="F100" s="14"/>
    </row>
    <row r="101" spans="1:6" ht="12.75">
      <c r="A101" s="2"/>
      <c r="B101" s="2"/>
      <c r="C101" s="2"/>
      <c r="D101" s="2"/>
      <c r="E101" s="2"/>
      <c r="F101" s="14"/>
    </row>
    <row r="102" spans="1:6" ht="12.75">
      <c r="A102" s="2"/>
      <c r="B102" s="2"/>
      <c r="C102" s="2"/>
      <c r="D102" s="2"/>
      <c r="E102" s="2"/>
      <c r="F102" s="14"/>
    </row>
    <row r="103" spans="1:6" ht="12.75">
      <c r="A103" s="2"/>
      <c r="B103" s="2"/>
      <c r="C103" s="2"/>
      <c r="D103" s="2"/>
      <c r="E103" s="2"/>
      <c r="F103" s="14"/>
    </row>
    <row r="104" spans="1:6" ht="12.75">
      <c r="A104" s="2"/>
      <c r="B104" s="2"/>
      <c r="C104" s="2"/>
      <c r="D104" s="2"/>
      <c r="E104" s="2"/>
      <c r="F104" s="14"/>
    </row>
    <row r="105" spans="1:6" ht="12.75">
      <c r="A105" s="2"/>
      <c r="B105" s="2"/>
      <c r="C105" s="2"/>
      <c r="D105" s="2"/>
      <c r="E105" s="2"/>
      <c r="F105" s="14"/>
    </row>
    <row r="106" spans="1:6" ht="12.75">
      <c r="A106" s="2"/>
      <c r="B106" s="2"/>
      <c r="C106" s="2"/>
      <c r="D106" s="2"/>
      <c r="E106" s="2"/>
      <c r="F106" s="14"/>
    </row>
    <row r="107" spans="1:6" ht="12.75">
      <c r="A107" s="2"/>
      <c r="B107" s="2"/>
      <c r="C107" s="2"/>
      <c r="D107" s="2"/>
      <c r="E107" s="2"/>
      <c r="F107" s="14"/>
    </row>
    <row r="108" spans="1:6" ht="12.75">
      <c r="A108" s="2"/>
      <c r="B108" s="2"/>
      <c r="C108" s="2"/>
      <c r="D108" s="2"/>
      <c r="E108" s="2"/>
      <c r="F108" s="14"/>
    </row>
    <row r="109" spans="1:6" ht="12.75">
      <c r="A109" s="2"/>
      <c r="B109" s="2"/>
      <c r="C109" s="2"/>
      <c r="D109" s="2"/>
      <c r="E109" s="2"/>
      <c r="F109" s="14"/>
    </row>
    <row r="110" spans="1:6" ht="12.75">
      <c r="A110" s="2"/>
      <c r="B110" s="2"/>
      <c r="C110" s="2"/>
      <c r="D110" s="2"/>
      <c r="E110" s="2"/>
      <c r="F110" s="14"/>
    </row>
    <row r="111" spans="1:6" ht="12.75">
      <c r="A111" s="2"/>
      <c r="B111" s="2"/>
      <c r="C111" s="2"/>
      <c r="D111" s="2"/>
      <c r="E111" s="2"/>
      <c r="F111" s="14"/>
    </row>
    <row r="112" spans="1:6" ht="12.75">
      <c r="A112" s="2"/>
      <c r="B112" s="2"/>
      <c r="C112" s="2"/>
      <c r="D112" s="2"/>
      <c r="E112" s="2"/>
      <c r="F112" s="14"/>
    </row>
    <row r="113" spans="1:6" ht="12.75">
      <c r="A113" s="2"/>
      <c r="B113" s="2"/>
      <c r="C113" s="2"/>
      <c r="D113" s="2"/>
      <c r="E113" s="2"/>
      <c r="F113" s="14"/>
    </row>
    <row r="114" spans="1:6" ht="12.75">
      <c r="A114" s="2"/>
      <c r="B114" s="2"/>
      <c r="C114" s="2"/>
      <c r="D114" s="2"/>
      <c r="E114" s="2"/>
      <c r="F114" s="14"/>
    </row>
    <row r="115" spans="1:6" ht="12.75">
      <c r="A115" s="2"/>
      <c r="B115" s="2"/>
      <c r="C115" s="2"/>
      <c r="D115" s="2"/>
      <c r="E115" s="2"/>
      <c r="F115" s="14"/>
    </row>
    <row r="116" spans="1:6" ht="12.75">
      <c r="A116" s="2"/>
      <c r="B116" s="2"/>
      <c r="C116" s="2"/>
      <c r="D116" s="2"/>
      <c r="E116" s="2"/>
      <c r="F116" s="14"/>
    </row>
    <row r="117" spans="1:6" ht="12.75">
      <c r="A117" s="2"/>
      <c r="B117" s="2"/>
      <c r="C117" s="2"/>
      <c r="D117" s="2"/>
      <c r="E117" s="2"/>
      <c r="F117" s="14"/>
    </row>
    <row r="118" spans="1:6" ht="12.75">
      <c r="A118" s="2"/>
      <c r="B118" s="2"/>
      <c r="C118" s="2"/>
      <c r="D118" s="2"/>
      <c r="E118" s="2"/>
      <c r="F118" s="14"/>
    </row>
    <row r="119" spans="1:6" ht="12.75">
      <c r="A119" s="2"/>
      <c r="B119" s="2"/>
      <c r="C119" s="2"/>
      <c r="D119" s="2"/>
      <c r="E119" s="2"/>
      <c r="F119" s="14"/>
    </row>
    <row r="120" spans="1:6" ht="12.75">
      <c r="A120" s="2"/>
      <c r="B120" s="2"/>
      <c r="C120" s="2"/>
      <c r="D120" s="2"/>
      <c r="E120" s="2"/>
      <c r="F120" s="14"/>
    </row>
    <row r="121" spans="1:6" ht="12.75">
      <c r="A121" s="2"/>
      <c r="B121" s="2"/>
      <c r="C121" s="2"/>
      <c r="D121" s="2"/>
      <c r="E121" s="2"/>
      <c r="F121" s="14"/>
    </row>
    <row r="122" spans="1:6" ht="12.75">
      <c r="A122" s="2"/>
      <c r="B122" s="2"/>
      <c r="C122" s="2"/>
      <c r="D122" s="2"/>
      <c r="E122" s="2"/>
      <c r="F122" s="14"/>
    </row>
    <row r="123" spans="1:6" ht="12.75">
      <c r="A123" s="2"/>
      <c r="B123" s="2"/>
      <c r="C123" s="2"/>
      <c r="D123" s="2"/>
      <c r="E123" s="2"/>
      <c r="F123" s="14"/>
    </row>
    <row r="124" spans="1:6" ht="12.75">
      <c r="A124" s="2"/>
      <c r="B124" s="2"/>
      <c r="C124" s="2"/>
      <c r="D124" s="2"/>
      <c r="E124" s="2"/>
      <c r="F124" s="14"/>
    </row>
    <row r="125" spans="1:6" ht="12.75">
      <c r="A125" s="2"/>
      <c r="B125" s="2"/>
      <c r="C125" s="2"/>
      <c r="D125" s="2"/>
      <c r="E125" s="2"/>
      <c r="F125" s="14"/>
    </row>
    <row r="126" spans="1:6" ht="12.75">
      <c r="A126" s="2"/>
      <c r="B126" s="2"/>
      <c r="C126" s="2"/>
      <c r="D126" s="2"/>
      <c r="E126" s="2"/>
      <c r="F126" s="14"/>
    </row>
    <row r="127" spans="1:6" ht="12.75">
      <c r="A127" s="2"/>
      <c r="B127" s="2"/>
      <c r="C127" s="2"/>
      <c r="D127" s="2"/>
      <c r="E127" s="2"/>
      <c r="F127" s="14"/>
    </row>
    <row r="128" spans="1:6" ht="12.75">
      <c r="A128" s="2"/>
      <c r="B128" s="2"/>
      <c r="C128" s="2"/>
      <c r="D128" s="2"/>
      <c r="E128" s="2"/>
      <c r="F128" s="14"/>
    </row>
    <row r="129" spans="1:6" ht="12.75">
      <c r="A129" s="2"/>
      <c r="B129" s="2"/>
      <c r="C129" s="2"/>
      <c r="D129" s="2"/>
      <c r="E129" s="2"/>
      <c r="F129" s="14"/>
    </row>
    <row r="130" spans="1:6" ht="12.75">
      <c r="A130" s="2"/>
      <c r="B130" s="2"/>
      <c r="C130" s="2"/>
      <c r="D130" s="2"/>
      <c r="E130" s="2"/>
      <c r="F130" s="14"/>
    </row>
    <row r="131" spans="1:6" ht="12.75">
      <c r="A131" s="2"/>
      <c r="B131" s="2"/>
      <c r="C131" s="2"/>
      <c r="D131" s="2"/>
      <c r="E131" s="2"/>
      <c r="F131" s="14"/>
    </row>
    <row r="132" spans="1:6" ht="12.75">
      <c r="A132" s="2"/>
      <c r="B132" s="2"/>
      <c r="C132" s="2"/>
      <c r="D132" s="2"/>
      <c r="E132" s="2"/>
      <c r="F132" s="14"/>
    </row>
    <row r="133" spans="1:6" ht="12.75">
      <c r="A133" s="2"/>
      <c r="B133" s="2"/>
      <c r="C133" s="2"/>
      <c r="D133" s="2"/>
      <c r="E133" s="2"/>
      <c r="F133" s="14"/>
    </row>
    <row r="134" spans="1:6" ht="12.75">
      <c r="A134" s="2"/>
      <c r="B134" s="2"/>
      <c r="C134" s="2"/>
      <c r="D134" s="2"/>
      <c r="E134" s="2"/>
      <c r="F134" s="14"/>
    </row>
    <row r="135" spans="1:6" ht="12.75">
      <c r="A135" s="2"/>
      <c r="B135" s="2"/>
      <c r="C135" s="2"/>
      <c r="D135" s="2"/>
      <c r="E135" s="2"/>
      <c r="F135" s="14"/>
    </row>
    <row r="136" spans="1:6" ht="12.75">
      <c r="A136" s="2"/>
      <c r="B136" s="2"/>
      <c r="C136" s="2"/>
      <c r="D136" s="2"/>
      <c r="E136" s="2"/>
      <c r="F136" s="14"/>
    </row>
    <row r="137" spans="1:6" ht="12.75">
      <c r="A137" s="2"/>
      <c r="B137" s="2"/>
      <c r="C137" s="2"/>
      <c r="D137" s="2"/>
      <c r="E137" s="2"/>
      <c r="F137" s="14"/>
    </row>
    <row r="138" spans="1:6" ht="12.75">
      <c r="A138" s="2"/>
      <c r="B138" s="2"/>
      <c r="C138" s="2"/>
      <c r="D138" s="2"/>
      <c r="E138" s="2"/>
      <c r="F138" s="14"/>
    </row>
    <row r="139" spans="1:6" ht="12.75">
      <c r="A139" s="2"/>
      <c r="B139" s="2"/>
      <c r="C139" s="2"/>
      <c r="D139" s="2"/>
      <c r="E139" s="2"/>
      <c r="F139" s="14"/>
    </row>
    <row r="140" spans="1:6" ht="12.75">
      <c r="A140" s="2"/>
      <c r="B140" s="2"/>
      <c r="C140" s="2"/>
      <c r="D140" s="2"/>
      <c r="E140" s="2"/>
      <c r="F140" s="14"/>
    </row>
    <row r="141" spans="1:6" ht="12.75">
      <c r="A141" s="2"/>
      <c r="B141" s="2"/>
      <c r="C141" s="2"/>
      <c r="D141" s="2"/>
      <c r="E141" s="2"/>
      <c r="F141" s="14"/>
    </row>
    <row r="142" spans="1:6" ht="12.75">
      <c r="A142" s="2"/>
      <c r="B142" s="2"/>
      <c r="C142" s="2"/>
      <c r="D142" s="2"/>
      <c r="E142" s="2"/>
      <c r="F142" s="14"/>
    </row>
    <row r="143" spans="1:6" ht="12.75">
      <c r="A143" s="2"/>
      <c r="B143" s="2"/>
      <c r="C143" s="2"/>
      <c r="D143" s="2"/>
      <c r="E143" s="2"/>
      <c r="F143" s="14"/>
    </row>
    <row r="144" spans="1:6" ht="12.75">
      <c r="A144" s="2"/>
      <c r="B144" s="2"/>
      <c r="C144" s="2"/>
      <c r="D144" s="2"/>
      <c r="E144" s="2"/>
      <c r="F144" s="14"/>
    </row>
    <row r="145" spans="1:6" ht="12.75">
      <c r="A145" s="2"/>
      <c r="B145" s="2"/>
      <c r="C145" s="2"/>
      <c r="D145" s="2"/>
      <c r="E145" s="2"/>
      <c r="F145" s="14"/>
    </row>
    <row r="146" spans="1:6" ht="12.75">
      <c r="A146" s="2"/>
      <c r="B146" s="2"/>
      <c r="C146" s="2"/>
      <c r="D146" s="2"/>
      <c r="E146" s="2"/>
      <c r="F146" s="14"/>
    </row>
    <row r="147" spans="1:6" ht="12.75">
      <c r="A147" s="2"/>
      <c r="B147" s="2"/>
      <c r="C147" s="2"/>
      <c r="D147" s="2"/>
      <c r="E147" s="2"/>
      <c r="F147" s="14"/>
    </row>
    <row r="148" spans="1:6" ht="12.75">
      <c r="A148" s="2"/>
      <c r="B148" s="2"/>
      <c r="C148" s="2"/>
      <c r="D148" s="2"/>
      <c r="E148" s="2"/>
      <c r="F148" s="14"/>
    </row>
    <row r="149" spans="1:6" ht="12.75">
      <c r="A149" s="2"/>
      <c r="B149" s="2"/>
      <c r="C149" s="2"/>
      <c r="D149" s="2"/>
      <c r="E149" s="2"/>
      <c r="F149" s="14"/>
    </row>
    <row r="150" spans="1:6" ht="12.75">
      <c r="A150" s="2"/>
      <c r="B150" s="2"/>
      <c r="C150" s="2"/>
      <c r="D150" s="2"/>
      <c r="E150" s="2"/>
      <c r="F150" s="14"/>
    </row>
    <row r="151" spans="1:6" ht="12.75">
      <c r="A151" s="2"/>
      <c r="B151" s="2"/>
      <c r="C151" s="2"/>
      <c r="D151" s="2"/>
      <c r="E151" s="2"/>
      <c r="F151" s="14"/>
    </row>
    <row r="152" spans="1:6" ht="12.75">
      <c r="A152" s="2"/>
      <c r="B152" s="2"/>
      <c r="C152" s="2"/>
      <c r="D152" s="2"/>
      <c r="E152" s="2"/>
      <c r="F152" s="14"/>
    </row>
    <row r="153" spans="1:6" ht="12.75">
      <c r="A153" s="2"/>
      <c r="B153" s="2"/>
      <c r="C153" s="2"/>
      <c r="D153" s="2"/>
      <c r="E153" s="2"/>
      <c r="F153" s="14"/>
    </row>
    <row r="154" spans="1:6" ht="12.75">
      <c r="A154" s="2"/>
      <c r="B154" s="2"/>
      <c r="C154" s="2"/>
      <c r="D154" s="2"/>
      <c r="E154" s="2"/>
      <c r="F154" s="14"/>
    </row>
    <row r="155" spans="1:6" ht="12.75">
      <c r="A155" s="2"/>
      <c r="B155" s="2"/>
      <c r="C155" s="2"/>
      <c r="D155" s="2"/>
      <c r="E155" s="2"/>
      <c r="F155" s="14"/>
    </row>
    <row r="156" spans="1:6" ht="12.75">
      <c r="A156" s="2"/>
      <c r="B156" s="2"/>
      <c r="C156" s="2"/>
      <c r="D156" s="2"/>
      <c r="E156" s="2"/>
      <c r="F156" s="14"/>
    </row>
    <row r="157" spans="1:6" ht="12.75">
      <c r="A157" s="2"/>
      <c r="B157" s="2"/>
      <c r="C157" s="2"/>
      <c r="D157" s="2"/>
      <c r="E157" s="2"/>
      <c r="F157" s="14"/>
    </row>
    <row r="158" spans="1:6" ht="12.75">
      <c r="A158" s="2"/>
      <c r="B158" s="2"/>
      <c r="C158" s="2"/>
      <c r="D158" s="2"/>
      <c r="E158" s="2"/>
      <c r="F158" s="14"/>
    </row>
    <row r="159" spans="1:6" ht="12.75">
      <c r="A159" s="2"/>
      <c r="B159" s="2"/>
      <c r="C159" s="2"/>
      <c r="D159" s="2"/>
      <c r="E159" s="2"/>
      <c r="F159" s="14"/>
    </row>
    <row r="160" spans="1:6" ht="12.75">
      <c r="A160" s="2"/>
      <c r="B160" s="2"/>
      <c r="C160" s="2"/>
      <c r="D160" s="2"/>
      <c r="E160" s="2"/>
      <c r="F160" s="14"/>
    </row>
    <row r="161" spans="1:6" ht="12.75">
      <c r="A161" s="2"/>
      <c r="B161" s="2"/>
      <c r="C161" s="2"/>
      <c r="D161" s="2"/>
      <c r="E161" s="2"/>
      <c r="F161" s="14"/>
    </row>
    <row r="162" spans="1:6" ht="12.75">
      <c r="A162" s="2"/>
      <c r="B162" s="2"/>
      <c r="C162" s="2"/>
      <c r="D162" s="2"/>
      <c r="E162" s="2"/>
      <c r="F162" s="14"/>
    </row>
    <row r="163" spans="1:6" ht="12.75">
      <c r="A163" s="2"/>
      <c r="B163" s="2"/>
      <c r="C163" s="2"/>
      <c r="D163" s="2"/>
      <c r="E163" s="2"/>
      <c r="F163" s="14"/>
    </row>
    <row r="164" spans="1:6" ht="12.75">
      <c r="A164" s="2"/>
      <c r="B164" s="2"/>
      <c r="C164" s="2"/>
      <c r="D164" s="2"/>
      <c r="E164" s="2"/>
      <c r="F164" s="14"/>
    </row>
    <row r="165" spans="1:6" ht="12.75">
      <c r="A165" s="2"/>
      <c r="B165" s="2"/>
      <c r="C165" s="2"/>
      <c r="D165" s="2"/>
      <c r="E165" s="2"/>
      <c r="F165" s="14"/>
    </row>
    <row r="166" spans="1:6" ht="12.75">
      <c r="A166" s="2"/>
      <c r="B166" s="2"/>
      <c r="C166" s="2"/>
      <c r="D166" s="2"/>
      <c r="E166" s="2"/>
      <c r="F166" s="14"/>
    </row>
    <row r="167" spans="1:6" ht="12.75">
      <c r="A167" s="2"/>
      <c r="B167" s="2"/>
      <c r="C167" s="2"/>
      <c r="D167" s="2"/>
      <c r="E167" s="2"/>
      <c r="F167" s="14"/>
    </row>
    <row r="168" spans="1:6" ht="12.75">
      <c r="A168" s="2"/>
      <c r="B168" s="2"/>
      <c r="C168" s="2"/>
      <c r="D168" s="2"/>
      <c r="E168" s="2"/>
      <c r="F168" s="14"/>
    </row>
    <row r="169" spans="1:6" ht="12.75">
      <c r="A169" s="2"/>
      <c r="B169" s="2"/>
      <c r="C169" s="2"/>
      <c r="D169" s="2"/>
      <c r="E169" s="2"/>
      <c r="F169" s="14"/>
    </row>
    <row r="170" spans="1:6" ht="12.75">
      <c r="A170" s="2"/>
      <c r="B170" s="2"/>
      <c r="C170" s="2"/>
      <c r="D170" s="2"/>
      <c r="E170" s="2"/>
      <c r="F170" s="14"/>
    </row>
    <row r="171" spans="1:6" ht="12.75">
      <c r="A171" s="2"/>
      <c r="B171" s="2"/>
      <c r="C171" s="2"/>
      <c r="D171" s="2"/>
      <c r="E171" s="2"/>
      <c r="F171" s="14"/>
    </row>
    <row r="172" spans="1:6" ht="12.75">
      <c r="A172" s="2"/>
      <c r="B172" s="2"/>
      <c r="C172" s="2"/>
      <c r="D172" s="2"/>
      <c r="E172" s="2"/>
      <c r="F172" s="14"/>
    </row>
    <row r="173" spans="1:6" ht="12.75">
      <c r="A173" s="2"/>
      <c r="B173" s="2"/>
      <c r="C173" s="2"/>
      <c r="D173" s="2"/>
      <c r="E173" s="2"/>
      <c r="F173" s="14"/>
    </row>
    <row r="174" spans="1:6" ht="12.75">
      <c r="A174" s="2"/>
      <c r="B174" s="2"/>
      <c r="C174" s="2"/>
      <c r="D174" s="2"/>
      <c r="E174" s="2"/>
      <c r="F174" s="14"/>
    </row>
    <row r="175" spans="1:6" ht="12.75">
      <c r="A175" s="2"/>
      <c r="B175" s="2"/>
      <c r="C175" s="2"/>
      <c r="D175" s="2"/>
      <c r="E175" s="2"/>
      <c r="F175" s="14"/>
    </row>
    <row r="176" spans="1:6" ht="12.75">
      <c r="A176" s="2"/>
      <c r="B176" s="2"/>
      <c r="C176" s="2"/>
      <c r="D176" s="2"/>
      <c r="E176" s="2"/>
      <c r="F176" s="14"/>
    </row>
    <row r="177" spans="1:6" ht="12.75">
      <c r="A177" s="2"/>
      <c r="B177" s="2"/>
      <c r="C177" s="2"/>
      <c r="D177" s="2"/>
      <c r="E177" s="2"/>
      <c r="F177" s="14"/>
    </row>
    <row r="178" spans="1:6" ht="12.75">
      <c r="A178" s="2"/>
      <c r="B178" s="2"/>
      <c r="C178" s="2"/>
      <c r="D178" s="2"/>
      <c r="E178" s="2"/>
      <c r="F178" s="14"/>
    </row>
    <row r="179" spans="1:6" ht="12.75">
      <c r="A179" s="2"/>
      <c r="B179" s="2"/>
      <c r="C179" s="2"/>
      <c r="D179" s="2"/>
      <c r="E179" s="2"/>
      <c r="F179" s="14"/>
    </row>
    <row r="180" spans="1:6" ht="12.75">
      <c r="A180" s="2"/>
      <c r="B180" s="2"/>
      <c r="C180" s="2"/>
      <c r="D180" s="2"/>
      <c r="E180" s="2"/>
      <c r="F180" s="14"/>
    </row>
    <row r="181" spans="1:6" ht="12.75">
      <c r="A181" s="2"/>
      <c r="B181" s="2"/>
      <c r="C181" s="2"/>
      <c r="D181" s="2"/>
      <c r="E181" s="2"/>
      <c r="F181" s="14"/>
    </row>
    <row r="182" spans="1:6" ht="12.75">
      <c r="A182" s="2"/>
      <c r="B182" s="2"/>
      <c r="C182" s="2"/>
      <c r="D182" s="2"/>
      <c r="E182" s="2"/>
      <c r="F182" s="14"/>
    </row>
    <row r="183" spans="1:6" ht="12.75">
      <c r="A183" s="2"/>
      <c r="B183" s="2"/>
      <c r="C183" s="2"/>
      <c r="D183" s="2"/>
      <c r="E183" s="2"/>
      <c r="F183" s="14"/>
    </row>
    <row r="184" spans="1:6" ht="12.75">
      <c r="A184" s="2"/>
      <c r="B184" s="2"/>
      <c r="C184" s="2"/>
      <c r="D184" s="2"/>
      <c r="E184" s="2"/>
      <c r="F184" s="14"/>
    </row>
    <row r="185" spans="1:6" ht="12.75">
      <c r="A185" s="2"/>
      <c r="B185" s="2"/>
      <c r="C185" s="2"/>
      <c r="D185" s="2"/>
      <c r="E185" s="2"/>
      <c r="F185" s="14"/>
    </row>
    <row r="186" spans="1:6" ht="12.75">
      <c r="A186" s="2"/>
      <c r="B186" s="2"/>
      <c r="C186" s="2"/>
      <c r="D186" s="2"/>
      <c r="E186" s="2"/>
      <c r="F186" s="14"/>
    </row>
    <row r="187" spans="1:6" ht="12.75">
      <c r="A187" s="2"/>
      <c r="B187" s="2"/>
      <c r="C187" s="2"/>
      <c r="D187" s="2"/>
      <c r="E187" s="2"/>
      <c r="F187" s="14"/>
    </row>
    <row r="188" spans="1:6" ht="12.75">
      <c r="A188" s="2"/>
      <c r="B188" s="2"/>
      <c r="C188" s="2"/>
      <c r="D188" s="2"/>
      <c r="E188" s="2"/>
      <c r="F188" s="14"/>
    </row>
    <row r="189" spans="1:6" ht="12.75">
      <c r="A189" s="2"/>
      <c r="B189" s="2"/>
      <c r="C189" s="2"/>
      <c r="D189" s="2"/>
      <c r="E189" s="2"/>
      <c r="F189" s="14"/>
    </row>
    <row r="190" spans="1:6" ht="12.75">
      <c r="A190" s="2"/>
      <c r="B190" s="2"/>
      <c r="C190" s="2"/>
      <c r="D190" s="2"/>
      <c r="E190" s="2"/>
      <c r="F190" s="14"/>
    </row>
    <row r="191" spans="1:6" ht="12.75">
      <c r="A191" s="2"/>
      <c r="B191" s="2"/>
      <c r="C191" s="2"/>
      <c r="D191" s="2"/>
      <c r="E191" s="2"/>
      <c r="F191" s="14"/>
    </row>
    <row r="192" spans="1:6" ht="12.75">
      <c r="A192" s="2"/>
      <c r="B192" s="2"/>
      <c r="C192" s="2"/>
      <c r="D192" s="2"/>
      <c r="E192" s="2"/>
      <c r="F192" s="14"/>
    </row>
    <row r="193" spans="1:6" ht="12.75">
      <c r="A193" s="2"/>
      <c r="B193" s="2"/>
      <c r="C193" s="2"/>
      <c r="D193" s="2"/>
      <c r="E193" s="2"/>
      <c r="F193" s="14"/>
    </row>
    <row r="194" spans="1:6" ht="12.75">
      <c r="A194" s="2"/>
      <c r="B194" s="2"/>
      <c r="C194" s="2"/>
      <c r="D194" s="2"/>
      <c r="E194" s="2"/>
      <c r="F194" s="14"/>
    </row>
    <row r="195" spans="1:6" ht="12.75">
      <c r="A195" s="2"/>
      <c r="B195" s="2"/>
      <c r="C195" s="2"/>
      <c r="D195" s="2"/>
      <c r="E195" s="2"/>
      <c r="F195" s="14"/>
    </row>
    <row r="196" spans="1:6" ht="12.75">
      <c r="A196" s="2"/>
      <c r="B196" s="2"/>
      <c r="C196" s="2"/>
      <c r="D196" s="2"/>
      <c r="E196" s="2"/>
      <c r="F196" s="14"/>
    </row>
    <row r="197" spans="1:6" ht="12.75">
      <c r="A197" s="2"/>
      <c r="B197" s="2"/>
      <c r="C197" s="2"/>
      <c r="D197" s="2"/>
      <c r="E197" s="2"/>
      <c r="F197" s="14"/>
    </row>
    <row r="198" spans="1:6" ht="12.75">
      <c r="A198" s="2"/>
      <c r="B198" s="2"/>
      <c r="C198" s="2"/>
      <c r="D198" s="2"/>
      <c r="E198" s="2"/>
      <c r="F198" s="14"/>
    </row>
    <row r="199" spans="1:6" ht="12.75">
      <c r="A199" s="2"/>
      <c r="B199" s="2"/>
      <c r="C199" s="2"/>
      <c r="D199" s="2"/>
      <c r="E199" s="2"/>
      <c r="F199" s="14"/>
    </row>
    <row r="200" spans="1:6" ht="12.75">
      <c r="A200" s="2"/>
      <c r="B200" s="2"/>
      <c r="C200" s="2"/>
      <c r="D200" s="2"/>
      <c r="E200" s="2"/>
      <c r="F200" s="14"/>
    </row>
    <row r="201" spans="1:6" ht="12.75">
      <c r="A201" s="2"/>
      <c r="B201" s="2"/>
      <c r="C201" s="2"/>
      <c r="D201" s="2"/>
      <c r="E201" s="2"/>
      <c r="F201" s="14"/>
    </row>
    <row r="202" spans="1:6" ht="12.75">
      <c r="A202" s="2"/>
      <c r="B202" s="2"/>
      <c r="C202" s="2"/>
      <c r="D202" s="2"/>
      <c r="E202" s="2"/>
      <c r="F202" s="14"/>
    </row>
    <row r="203" spans="1:6" ht="12.75">
      <c r="A203" s="2"/>
      <c r="B203" s="2"/>
      <c r="C203" s="2"/>
      <c r="D203" s="2"/>
      <c r="E203" s="2"/>
      <c r="F203" s="14"/>
    </row>
    <row r="204" spans="1:6" ht="12.75">
      <c r="A204" s="2"/>
      <c r="B204" s="2"/>
      <c r="C204" s="2"/>
      <c r="D204" s="2"/>
      <c r="E204" s="2"/>
      <c r="F204" s="14"/>
    </row>
    <row r="205" spans="1:6" ht="12.75">
      <c r="A205" s="2"/>
      <c r="B205" s="2"/>
      <c r="C205" s="2"/>
      <c r="D205" s="2"/>
      <c r="E205" s="2"/>
      <c r="F205" s="14"/>
    </row>
    <row r="206" spans="1:6" ht="12.75">
      <c r="A206" s="2"/>
      <c r="B206" s="2"/>
      <c r="C206" s="2"/>
      <c r="D206" s="2"/>
      <c r="E206" s="2"/>
      <c r="F206" s="14"/>
    </row>
    <row r="207" spans="1:6" ht="12.75">
      <c r="A207" s="2"/>
      <c r="B207" s="2"/>
      <c r="C207" s="2"/>
      <c r="D207" s="2"/>
      <c r="E207" s="2"/>
      <c r="F207" s="14"/>
    </row>
    <row r="208" spans="1:6" ht="12.75">
      <c r="A208" s="2"/>
      <c r="B208" s="2"/>
      <c r="C208" s="2"/>
      <c r="D208" s="2"/>
      <c r="E208" s="2"/>
      <c r="F208" s="14"/>
    </row>
    <row r="209" spans="1:6" ht="12.75">
      <c r="A209" s="2"/>
      <c r="B209" s="2"/>
      <c r="C209" s="2"/>
      <c r="D209" s="2"/>
      <c r="E209" s="2"/>
      <c r="F209" s="14"/>
    </row>
    <row r="210" spans="1:6" ht="12.75">
      <c r="A210" s="2"/>
      <c r="B210" s="2"/>
      <c r="C210" s="2"/>
      <c r="D210" s="2"/>
      <c r="E210" s="2"/>
      <c r="F210" s="14"/>
    </row>
    <row r="211" spans="1:6" ht="12.75">
      <c r="A211" s="2"/>
      <c r="B211" s="2"/>
      <c r="C211" s="2"/>
      <c r="D211" s="2"/>
      <c r="E211" s="2"/>
      <c r="F211" s="14"/>
    </row>
  </sheetData>
  <sheetProtection/>
  <mergeCells count="13">
    <mergeCell ref="A9:A10"/>
    <mergeCell ref="B9:B10"/>
    <mergeCell ref="C9:C10"/>
    <mergeCell ref="D9:D10"/>
    <mergeCell ref="E9:E10"/>
    <mergeCell ref="B8:G8"/>
    <mergeCell ref="F9:G9"/>
    <mergeCell ref="B1:F1"/>
    <mergeCell ref="B2:F2"/>
    <mergeCell ref="B3:F3"/>
    <mergeCell ref="B4:F4"/>
    <mergeCell ref="B5:F5"/>
    <mergeCell ref="A6:F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229"/>
  <sheetViews>
    <sheetView zoomScalePageLayoutView="0" workbookViewId="0" topLeftCell="A10">
      <selection activeCell="F21" sqref="F21"/>
    </sheetView>
  </sheetViews>
  <sheetFormatPr defaultColWidth="9.140625" defaultRowHeight="12.75"/>
  <cols>
    <col min="1" max="1" width="47.28125" style="0" customWidth="1"/>
    <col min="2" max="2" width="12.8515625" style="0" customWidth="1"/>
    <col min="3" max="3" width="7.8515625" style="0" customWidth="1"/>
    <col min="4" max="4" width="6.8515625" style="0" customWidth="1"/>
    <col min="5" max="5" width="7.7109375" style="0" customWidth="1"/>
    <col min="6" max="6" width="16.57421875" style="1" customWidth="1"/>
  </cols>
  <sheetData>
    <row r="1" spans="2:6" ht="12.75">
      <c r="B1" s="141" t="s">
        <v>60</v>
      </c>
      <c r="C1" s="141"/>
      <c r="D1" s="141"/>
      <c r="E1" s="141"/>
      <c r="F1" s="141"/>
    </row>
    <row r="2" spans="2:6" ht="12.75">
      <c r="B2" s="158" t="s">
        <v>74</v>
      </c>
      <c r="C2" s="158"/>
      <c r="D2" s="158"/>
      <c r="E2" s="158"/>
      <c r="F2" s="158"/>
    </row>
    <row r="3" spans="2:6" ht="12.75">
      <c r="B3" s="159" t="s">
        <v>125</v>
      </c>
      <c r="C3" s="159"/>
      <c r="D3" s="159"/>
      <c r="E3" s="159"/>
      <c r="F3" s="159"/>
    </row>
    <row r="4" spans="2:6" ht="12.75">
      <c r="B4" s="160" t="s">
        <v>126</v>
      </c>
      <c r="C4" s="160"/>
      <c r="D4" s="160"/>
      <c r="E4" s="160"/>
      <c r="F4" s="160"/>
    </row>
    <row r="5" spans="1:6" ht="15" customHeight="1">
      <c r="A5" s="31"/>
      <c r="B5" s="157" t="s">
        <v>142</v>
      </c>
      <c r="C5" s="157"/>
      <c r="D5" s="157"/>
      <c r="E5" s="157"/>
      <c r="F5" s="157"/>
    </row>
    <row r="6" spans="1:7" ht="12.75" customHeight="1">
      <c r="A6" s="146" t="s">
        <v>127</v>
      </c>
      <c r="B6" s="146"/>
      <c r="C6" s="146"/>
      <c r="D6" s="146"/>
      <c r="E6" s="146"/>
      <c r="F6" s="146"/>
      <c r="G6" s="30"/>
    </row>
    <row r="7" spans="1:7" ht="62.25" customHeight="1">
      <c r="A7" s="147"/>
      <c r="B7" s="147"/>
      <c r="C7" s="147"/>
      <c r="D7" s="147"/>
      <c r="E7" s="147"/>
      <c r="F7" s="147"/>
      <c r="G7" s="30"/>
    </row>
    <row r="8" spans="1:7" ht="14.25" customHeight="1">
      <c r="A8" s="23"/>
      <c r="B8" s="156" t="s">
        <v>33</v>
      </c>
      <c r="C8" s="156"/>
      <c r="D8" s="156"/>
      <c r="E8" s="156"/>
      <c r="F8" s="156"/>
      <c r="G8" s="29"/>
    </row>
    <row r="9" spans="1:6" ht="75">
      <c r="A9" s="24" t="s">
        <v>0</v>
      </c>
      <c r="B9" s="25" t="s">
        <v>3</v>
      </c>
      <c r="C9" s="26" t="s">
        <v>35</v>
      </c>
      <c r="D9" s="26" t="s">
        <v>1</v>
      </c>
      <c r="E9" s="27" t="s">
        <v>2</v>
      </c>
      <c r="F9" s="28" t="s">
        <v>4</v>
      </c>
    </row>
    <row r="10" spans="1:6" ht="12.75">
      <c r="A10" s="36" t="s">
        <v>5</v>
      </c>
      <c r="B10" s="37"/>
      <c r="C10" s="37"/>
      <c r="D10" s="38"/>
      <c r="E10" s="37"/>
      <c r="F10" s="82">
        <f>SUM(F11+F15+F18+F21+F26+F34+F24)</f>
        <v>3376261</v>
      </c>
    </row>
    <row r="11" spans="1:6" ht="41.25" customHeight="1">
      <c r="A11" s="33" t="s">
        <v>75</v>
      </c>
      <c r="B11" s="34" t="s">
        <v>51</v>
      </c>
      <c r="C11" s="34"/>
      <c r="D11" s="32"/>
      <c r="E11" s="32"/>
      <c r="F11" s="83">
        <f>SUM(F12)</f>
        <v>454200</v>
      </c>
    </row>
    <row r="12" spans="1:6" ht="44.25" customHeight="1">
      <c r="A12" s="57" t="s">
        <v>61</v>
      </c>
      <c r="B12" s="58" t="s">
        <v>65</v>
      </c>
      <c r="C12" s="58"/>
      <c r="D12" s="59"/>
      <c r="E12" s="59"/>
      <c r="F12" s="84">
        <f>SUM(F13:F14)</f>
        <v>454200</v>
      </c>
    </row>
    <row r="13" spans="1:6" ht="49.5" customHeight="1">
      <c r="A13" s="19" t="s">
        <v>61</v>
      </c>
      <c r="B13" s="6" t="s">
        <v>120</v>
      </c>
      <c r="C13" s="6" t="s">
        <v>25</v>
      </c>
      <c r="D13" s="6" t="s">
        <v>15</v>
      </c>
      <c r="E13" s="6" t="s">
        <v>11</v>
      </c>
      <c r="F13" s="85">
        <v>265700</v>
      </c>
    </row>
    <row r="14" spans="1:6" ht="55.5" customHeight="1">
      <c r="A14" s="19" t="s">
        <v>61</v>
      </c>
      <c r="B14" s="6" t="s">
        <v>76</v>
      </c>
      <c r="C14" s="6" t="s">
        <v>25</v>
      </c>
      <c r="D14" s="6" t="s">
        <v>15</v>
      </c>
      <c r="E14" s="6" t="s">
        <v>11</v>
      </c>
      <c r="F14" s="85">
        <v>188500</v>
      </c>
    </row>
    <row r="15" spans="1:6" ht="61.5" customHeight="1">
      <c r="A15" s="33" t="s">
        <v>77</v>
      </c>
      <c r="B15" s="34" t="s">
        <v>52</v>
      </c>
      <c r="C15" s="32"/>
      <c r="D15" s="34"/>
      <c r="E15" s="34"/>
      <c r="F15" s="86">
        <f>SUM(F16)</f>
        <v>35000</v>
      </c>
    </row>
    <row r="16" spans="1:6" ht="50.25" customHeight="1">
      <c r="A16" s="57" t="s">
        <v>63</v>
      </c>
      <c r="B16" s="58" t="s">
        <v>105</v>
      </c>
      <c r="C16" s="59"/>
      <c r="D16" s="58"/>
      <c r="E16" s="58"/>
      <c r="F16" s="87">
        <f>SUM(F17)</f>
        <v>35000</v>
      </c>
    </row>
    <row r="17" spans="1:6" ht="42.75" customHeight="1">
      <c r="A17" s="19" t="s">
        <v>63</v>
      </c>
      <c r="B17" s="6" t="s">
        <v>104</v>
      </c>
      <c r="C17" s="6" t="s">
        <v>25</v>
      </c>
      <c r="D17" s="6" t="s">
        <v>31</v>
      </c>
      <c r="E17" s="6" t="s">
        <v>7</v>
      </c>
      <c r="F17" s="85">
        <v>35000</v>
      </c>
    </row>
    <row r="18" spans="1:6" ht="50.25" customHeight="1">
      <c r="A18" s="33" t="s">
        <v>78</v>
      </c>
      <c r="B18" s="34" t="s">
        <v>70</v>
      </c>
      <c r="C18" s="35"/>
      <c r="D18" s="35"/>
      <c r="E18" s="35"/>
      <c r="F18" s="86">
        <f>SUM(F19)</f>
        <v>25000</v>
      </c>
    </row>
    <row r="19" spans="1:6" ht="50.25" customHeight="1">
      <c r="A19" s="57" t="s">
        <v>62</v>
      </c>
      <c r="B19" s="58" t="s">
        <v>71</v>
      </c>
      <c r="C19" s="59"/>
      <c r="D19" s="59"/>
      <c r="E19" s="59"/>
      <c r="F19" s="87">
        <f>SUM(F20)</f>
        <v>25000</v>
      </c>
    </row>
    <row r="20" spans="1:6" ht="38.25" customHeight="1">
      <c r="A20" s="19" t="s">
        <v>62</v>
      </c>
      <c r="B20" s="21" t="s">
        <v>79</v>
      </c>
      <c r="C20" s="6" t="s">
        <v>25</v>
      </c>
      <c r="D20" s="6" t="s">
        <v>53</v>
      </c>
      <c r="E20" s="6" t="s">
        <v>8</v>
      </c>
      <c r="F20" s="85">
        <v>25000</v>
      </c>
    </row>
    <row r="21" spans="1:6" ht="38.25" customHeight="1">
      <c r="A21" s="33" t="s">
        <v>88</v>
      </c>
      <c r="B21" s="56" t="s">
        <v>89</v>
      </c>
      <c r="C21" s="35"/>
      <c r="D21" s="35"/>
      <c r="E21" s="35"/>
      <c r="F21" s="86">
        <f>SUM(F22)</f>
        <v>30000</v>
      </c>
    </row>
    <row r="22" spans="1:6" ht="38.25" customHeight="1">
      <c r="A22" s="57" t="s">
        <v>123</v>
      </c>
      <c r="B22" s="60" t="s">
        <v>95</v>
      </c>
      <c r="C22" s="59"/>
      <c r="D22" s="59"/>
      <c r="E22" s="59"/>
      <c r="F22" s="87">
        <f>SUM(F23)</f>
        <v>30000</v>
      </c>
    </row>
    <row r="23" spans="1:6" ht="57" customHeight="1">
      <c r="A23" s="19" t="s">
        <v>123</v>
      </c>
      <c r="B23" s="21" t="s">
        <v>89</v>
      </c>
      <c r="C23" s="6" t="s">
        <v>25</v>
      </c>
      <c r="D23" s="6" t="s">
        <v>7</v>
      </c>
      <c r="E23" s="6" t="s">
        <v>90</v>
      </c>
      <c r="F23" s="85">
        <v>30000</v>
      </c>
    </row>
    <row r="24" spans="1:6" ht="57" customHeight="1">
      <c r="A24" s="33" t="s">
        <v>138</v>
      </c>
      <c r="B24" s="56" t="s">
        <v>44</v>
      </c>
      <c r="C24" s="35"/>
      <c r="D24" s="35"/>
      <c r="E24" s="35"/>
      <c r="F24" s="86">
        <f>SUM(F25)</f>
        <v>160</v>
      </c>
    </row>
    <row r="25" spans="1:6" ht="69" customHeight="1">
      <c r="A25" s="57" t="s">
        <v>139</v>
      </c>
      <c r="B25" s="21" t="s">
        <v>140</v>
      </c>
      <c r="C25" s="6" t="s">
        <v>25</v>
      </c>
      <c r="D25" s="6" t="s">
        <v>7</v>
      </c>
      <c r="E25" s="6" t="s">
        <v>90</v>
      </c>
      <c r="F25" s="85">
        <v>160</v>
      </c>
    </row>
    <row r="26" spans="1:6" ht="41.25" customHeight="1">
      <c r="A26" s="33" t="s">
        <v>56</v>
      </c>
      <c r="B26" s="34" t="s">
        <v>43</v>
      </c>
      <c r="C26" s="34"/>
      <c r="D26" s="34"/>
      <c r="E26" s="34"/>
      <c r="F26" s="83">
        <f>SUM(F27)</f>
        <v>2775196</v>
      </c>
    </row>
    <row r="27" spans="1:6" ht="42.75" customHeight="1">
      <c r="A27" s="49" t="s">
        <v>41</v>
      </c>
      <c r="B27" s="40" t="s">
        <v>44</v>
      </c>
      <c r="C27" s="40"/>
      <c r="D27" s="40"/>
      <c r="E27" s="40"/>
      <c r="F27" s="88">
        <f>SUM(F28:F33)</f>
        <v>2775196</v>
      </c>
    </row>
    <row r="28" spans="1:6" ht="90" customHeight="1">
      <c r="A28" s="17" t="s">
        <v>57</v>
      </c>
      <c r="B28" s="5" t="s">
        <v>45</v>
      </c>
      <c r="C28" s="5" t="s">
        <v>23</v>
      </c>
      <c r="D28" s="5" t="s">
        <v>7</v>
      </c>
      <c r="E28" s="5" t="s">
        <v>8</v>
      </c>
      <c r="F28" s="89">
        <v>424323</v>
      </c>
    </row>
    <row r="29" spans="1:6" ht="78" customHeight="1">
      <c r="A29" s="17" t="s">
        <v>57</v>
      </c>
      <c r="B29" s="5" t="s">
        <v>47</v>
      </c>
      <c r="C29" s="5" t="s">
        <v>23</v>
      </c>
      <c r="D29" s="5" t="s">
        <v>7</v>
      </c>
      <c r="E29" s="5" t="s">
        <v>12</v>
      </c>
      <c r="F29" s="89">
        <v>1197653</v>
      </c>
    </row>
    <row r="30" spans="1:6" ht="94.5" customHeight="1">
      <c r="A30" s="17" t="s">
        <v>57</v>
      </c>
      <c r="B30" s="5" t="s">
        <v>48</v>
      </c>
      <c r="C30" s="5" t="s">
        <v>23</v>
      </c>
      <c r="D30" s="5" t="s">
        <v>8</v>
      </c>
      <c r="E30" s="5" t="s">
        <v>11</v>
      </c>
      <c r="F30" s="89">
        <v>107600</v>
      </c>
    </row>
    <row r="31" spans="1:6" ht="54" customHeight="1">
      <c r="A31" s="16" t="s">
        <v>58</v>
      </c>
      <c r="B31" s="5" t="s">
        <v>47</v>
      </c>
      <c r="C31" s="5" t="s">
        <v>25</v>
      </c>
      <c r="D31" s="5" t="s">
        <v>7</v>
      </c>
      <c r="E31" s="5" t="s">
        <v>12</v>
      </c>
      <c r="F31" s="89">
        <v>1021020</v>
      </c>
    </row>
    <row r="32" spans="1:6" ht="54.75" customHeight="1">
      <c r="A32" s="16" t="s">
        <v>58</v>
      </c>
      <c r="B32" s="5" t="s">
        <v>48</v>
      </c>
      <c r="C32" s="5" t="s">
        <v>25</v>
      </c>
      <c r="D32" s="5" t="s">
        <v>8</v>
      </c>
      <c r="E32" s="5" t="s">
        <v>11</v>
      </c>
      <c r="F32" s="89">
        <v>8600</v>
      </c>
    </row>
    <row r="33" spans="1:6" ht="45.75" customHeight="1">
      <c r="A33" s="16" t="s">
        <v>59</v>
      </c>
      <c r="B33" s="5" t="s">
        <v>106</v>
      </c>
      <c r="C33" s="5" t="s">
        <v>26</v>
      </c>
      <c r="D33" s="5" t="s">
        <v>7</v>
      </c>
      <c r="E33" s="5" t="s">
        <v>12</v>
      </c>
      <c r="F33" s="89">
        <v>16000</v>
      </c>
    </row>
    <row r="34" spans="1:6" ht="25.5">
      <c r="A34" s="78" t="s">
        <v>108</v>
      </c>
      <c r="B34" s="76" t="s">
        <v>109</v>
      </c>
      <c r="C34" s="76"/>
      <c r="D34" s="76"/>
      <c r="E34" s="76"/>
      <c r="F34" s="90">
        <f>SUM(F35)</f>
        <v>56705</v>
      </c>
    </row>
    <row r="35" spans="1:6" ht="27.75" customHeight="1">
      <c r="A35" s="79" t="s">
        <v>110</v>
      </c>
      <c r="B35" s="77" t="s">
        <v>111</v>
      </c>
      <c r="C35" s="77">
        <v>300</v>
      </c>
      <c r="D35" s="77">
        <v>10</v>
      </c>
      <c r="E35" s="5" t="s">
        <v>11</v>
      </c>
      <c r="F35" s="89">
        <v>56705</v>
      </c>
    </row>
    <row r="36" spans="1:6" ht="12.75">
      <c r="A36" s="2"/>
      <c r="B36" s="2"/>
      <c r="C36" s="2"/>
      <c r="D36" s="2"/>
      <c r="E36" s="2"/>
      <c r="F36" s="14"/>
    </row>
    <row r="37" spans="1:6" ht="12.75">
      <c r="A37" s="2"/>
      <c r="B37" s="2"/>
      <c r="C37" s="2"/>
      <c r="D37" s="2"/>
      <c r="E37" s="2"/>
      <c r="F37" s="14"/>
    </row>
    <row r="38" spans="1:6" ht="12.75">
      <c r="A38" s="2"/>
      <c r="B38" s="2"/>
      <c r="C38" s="2"/>
      <c r="D38" s="2"/>
      <c r="E38" s="2"/>
      <c r="F38" s="14"/>
    </row>
    <row r="39" spans="1:6" ht="12.75">
      <c r="A39" s="2"/>
      <c r="B39" s="2"/>
      <c r="C39" s="2"/>
      <c r="D39" s="2"/>
      <c r="E39" s="2"/>
      <c r="F39" s="14"/>
    </row>
    <row r="40" spans="1:6" ht="12.75">
      <c r="A40" s="2"/>
      <c r="B40" s="2"/>
      <c r="C40" s="2"/>
      <c r="D40" s="2"/>
      <c r="E40" s="2"/>
      <c r="F40" s="14"/>
    </row>
    <row r="41" spans="1:6" ht="12.75">
      <c r="A41" s="2"/>
      <c r="B41" s="2"/>
      <c r="C41" s="2"/>
      <c r="D41" s="2"/>
      <c r="E41" s="2"/>
      <c r="F41" s="14"/>
    </row>
    <row r="42" spans="1:6" ht="12.75">
      <c r="A42" s="2"/>
      <c r="B42" s="2"/>
      <c r="C42" s="2"/>
      <c r="D42" s="2"/>
      <c r="E42" s="2"/>
      <c r="F42" s="14"/>
    </row>
    <row r="43" spans="1:6" ht="12.75">
      <c r="A43" s="2"/>
      <c r="B43" s="2"/>
      <c r="C43" s="2"/>
      <c r="D43" s="2"/>
      <c r="E43" s="2"/>
      <c r="F43" s="14"/>
    </row>
    <row r="44" spans="1:6" ht="12.75">
      <c r="A44" s="2"/>
      <c r="B44" s="2"/>
      <c r="C44" s="2"/>
      <c r="D44" s="2"/>
      <c r="E44" s="2"/>
      <c r="F44" s="14"/>
    </row>
    <row r="45" spans="1:6" ht="12.75">
      <c r="A45" s="2"/>
      <c r="B45" s="2"/>
      <c r="C45" s="2"/>
      <c r="D45" s="2"/>
      <c r="E45" s="2"/>
      <c r="F45" s="14"/>
    </row>
    <row r="46" spans="1:6" ht="12.75">
      <c r="A46" s="2"/>
      <c r="B46" s="2"/>
      <c r="C46" s="2"/>
      <c r="D46" s="2"/>
      <c r="E46" s="2"/>
      <c r="F46" s="14"/>
    </row>
    <row r="47" spans="1:6" ht="12.75">
      <c r="A47" s="2"/>
      <c r="B47" s="2"/>
      <c r="C47" s="2"/>
      <c r="D47" s="2"/>
      <c r="E47" s="2"/>
      <c r="F47" s="14"/>
    </row>
    <row r="48" spans="1:6" ht="12.75">
      <c r="A48" s="2"/>
      <c r="B48" s="2"/>
      <c r="C48" s="2"/>
      <c r="D48" s="2"/>
      <c r="E48" s="2"/>
      <c r="F48" s="14"/>
    </row>
    <row r="49" spans="1:6" ht="12.75">
      <c r="A49" s="2"/>
      <c r="B49" s="2"/>
      <c r="C49" s="2"/>
      <c r="D49" s="2"/>
      <c r="E49" s="2"/>
      <c r="F49" s="14"/>
    </row>
    <row r="50" spans="1:6" ht="12.75">
      <c r="A50" s="2"/>
      <c r="B50" s="2"/>
      <c r="C50" s="2"/>
      <c r="D50" s="2"/>
      <c r="E50" s="2"/>
      <c r="F50" s="14"/>
    </row>
    <row r="51" spans="1:6" ht="12.75">
      <c r="A51" s="2"/>
      <c r="B51" s="2"/>
      <c r="C51" s="2"/>
      <c r="D51" s="2"/>
      <c r="E51" s="2"/>
      <c r="F51" s="14"/>
    </row>
    <row r="52" spans="1:6" ht="12.75">
      <c r="A52" s="2"/>
      <c r="B52" s="2"/>
      <c r="C52" s="2"/>
      <c r="D52" s="2"/>
      <c r="E52" s="2"/>
      <c r="F52" s="14"/>
    </row>
    <row r="53" spans="1:6" ht="12.75">
      <c r="A53" s="2"/>
      <c r="B53" s="2"/>
      <c r="C53" s="2"/>
      <c r="D53" s="2"/>
      <c r="E53" s="2"/>
      <c r="F53" s="14"/>
    </row>
    <row r="54" spans="1:6" ht="12.75">
      <c r="A54" s="2"/>
      <c r="B54" s="2"/>
      <c r="C54" s="2"/>
      <c r="D54" s="2"/>
      <c r="E54" s="2"/>
      <c r="F54" s="14"/>
    </row>
    <row r="55" spans="1:6" ht="12.75">
      <c r="A55" s="2"/>
      <c r="B55" s="2"/>
      <c r="C55" s="2"/>
      <c r="D55" s="2"/>
      <c r="E55" s="2"/>
      <c r="F55" s="14"/>
    </row>
    <row r="56" spans="1:6" ht="12.75">
      <c r="A56" s="2"/>
      <c r="B56" s="2"/>
      <c r="C56" s="2"/>
      <c r="D56" s="2"/>
      <c r="E56" s="2"/>
      <c r="F56" s="14"/>
    </row>
    <row r="57" spans="1:6" ht="12.75">
      <c r="A57" s="2"/>
      <c r="B57" s="2"/>
      <c r="C57" s="2"/>
      <c r="D57" s="2"/>
      <c r="E57" s="2"/>
      <c r="F57" s="14"/>
    </row>
    <row r="58" spans="1:6" ht="12.75">
      <c r="A58" s="2"/>
      <c r="B58" s="2"/>
      <c r="C58" s="2"/>
      <c r="D58" s="2"/>
      <c r="E58" s="2"/>
      <c r="F58" s="14"/>
    </row>
    <row r="59" spans="1:6" ht="12.75">
      <c r="A59" s="2"/>
      <c r="B59" s="2"/>
      <c r="C59" s="2"/>
      <c r="D59" s="2"/>
      <c r="E59" s="2"/>
      <c r="F59" s="14"/>
    </row>
    <row r="60" spans="1:6" ht="12.75">
      <c r="A60" s="2"/>
      <c r="B60" s="2"/>
      <c r="C60" s="2"/>
      <c r="D60" s="2"/>
      <c r="E60" s="2"/>
      <c r="F60" s="14"/>
    </row>
    <row r="61" spans="1:6" ht="12.75">
      <c r="A61" s="2"/>
      <c r="B61" s="2"/>
      <c r="C61" s="2"/>
      <c r="D61" s="2"/>
      <c r="E61" s="2"/>
      <c r="F61" s="14"/>
    </row>
    <row r="62" spans="1:6" ht="12.75">
      <c r="A62" s="2"/>
      <c r="B62" s="2"/>
      <c r="C62" s="2"/>
      <c r="D62" s="2"/>
      <c r="E62" s="2"/>
      <c r="F62" s="14"/>
    </row>
    <row r="63" spans="1:6" ht="12.75">
      <c r="A63" s="2"/>
      <c r="B63" s="2"/>
      <c r="C63" s="2"/>
      <c r="D63" s="2"/>
      <c r="E63" s="2"/>
      <c r="F63" s="14"/>
    </row>
    <row r="64" spans="1:6" ht="12.75">
      <c r="A64" s="2"/>
      <c r="B64" s="2"/>
      <c r="C64" s="2"/>
      <c r="D64" s="2"/>
      <c r="E64" s="2"/>
      <c r="F64" s="14"/>
    </row>
    <row r="65" spans="1:6" ht="12.75">
      <c r="A65" s="2"/>
      <c r="B65" s="2"/>
      <c r="C65" s="2"/>
      <c r="D65" s="2"/>
      <c r="E65" s="2"/>
      <c r="F65" s="14"/>
    </row>
    <row r="66" spans="1:6" ht="12.75">
      <c r="A66" s="2"/>
      <c r="B66" s="2"/>
      <c r="C66" s="2"/>
      <c r="D66" s="2"/>
      <c r="E66" s="2"/>
      <c r="F66" s="14"/>
    </row>
    <row r="67" spans="1:6" ht="12.75">
      <c r="A67" s="2"/>
      <c r="B67" s="2"/>
      <c r="C67" s="2"/>
      <c r="D67" s="2"/>
      <c r="E67" s="2"/>
      <c r="F67" s="14"/>
    </row>
    <row r="68" spans="1:6" ht="12.75">
      <c r="A68" s="2"/>
      <c r="B68" s="2"/>
      <c r="C68" s="2"/>
      <c r="D68" s="2"/>
      <c r="E68" s="2"/>
      <c r="F68" s="14"/>
    </row>
    <row r="69" spans="1:6" ht="12.75">
      <c r="A69" s="2"/>
      <c r="B69" s="2"/>
      <c r="C69" s="2"/>
      <c r="D69" s="2"/>
      <c r="E69" s="2"/>
      <c r="F69" s="14"/>
    </row>
    <row r="70" spans="1:6" ht="12.75">
      <c r="A70" s="2"/>
      <c r="B70" s="2"/>
      <c r="C70" s="2"/>
      <c r="D70" s="2"/>
      <c r="E70" s="2"/>
      <c r="F70" s="14"/>
    </row>
    <row r="71" spans="1:6" ht="12.75">
      <c r="A71" s="2"/>
      <c r="B71" s="2"/>
      <c r="C71" s="2"/>
      <c r="D71" s="2"/>
      <c r="E71" s="2"/>
      <c r="F71" s="14"/>
    </row>
    <row r="72" spans="1:6" ht="12.75">
      <c r="A72" s="2"/>
      <c r="B72" s="2"/>
      <c r="C72" s="2"/>
      <c r="D72" s="2"/>
      <c r="E72" s="2"/>
      <c r="F72" s="14"/>
    </row>
    <row r="73" spans="1:6" ht="12.75">
      <c r="A73" s="2"/>
      <c r="B73" s="2"/>
      <c r="C73" s="2"/>
      <c r="D73" s="2"/>
      <c r="E73" s="2"/>
      <c r="F73" s="14"/>
    </row>
    <row r="74" spans="1:6" ht="12.75">
      <c r="A74" s="2"/>
      <c r="B74" s="2"/>
      <c r="C74" s="2"/>
      <c r="D74" s="2"/>
      <c r="E74" s="2"/>
      <c r="F74" s="14"/>
    </row>
    <row r="75" spans="1:6" ht="12.75">
      <c r="A75" s="2"/>
      <c r="B75" s="2"/>
      <c r="C75" s="2"/>
      <c r="D75" s="2"/>
      <c r="E75" s="2"/>
      <c r="F75" s="14"/>
    </row>
    <row r="76" spans="1:6" ht="12.75">
      <c r="A76" s="2"/>
      <c r="B76" s="2"/>
      <c r="C76" s="2"/>
      <c r="D76" s="2"/>
      <c r="E76" s="2"/>
      <c r="F76" s="14"/>
    </row>
    <row r="77" spans="1:6" ht="12.75">
      <c r="A77" s="2"/>
      <c r="B77" s="2"/>
      <c r="C77" s="2"/>
      <c r="D77" s="2"/>
      <c r="E77" s="2"/>
      <c r="F77" s="14"/>
    </row>
    <row r="78" spans="1:6" ht="12.75">
      <c r="A78" s="2"/>
      <c r="B78" s="2"/>
      <c r="C78" s="2"/>
      <c r="D78" s="2"/>
      <c r="E78" s="2"/>
      <c r="F78" s="14"/>
    </row>
    <row r="79" spans="1:6" ht="12.75">
      <c r="A79" s="2"/>
      <c r="B79" s="2"/>
      <c r="C79" s="2"/>
      <c r="D79" s="2"/>
      <c r="E79" s="2"/>
      <c r="F79" s="14"/>
    </row>
    <row r="80" spans="1:6" ht="12.75">
      <c r="A80" s="2"/>
      <c r="B80" s="2"/>
      <c r="C80" s="2"/>
      <c r="D80" s="2"/>
      <c r="E80" s="2"/>
      <c r="F80" s="14"/>
    </row>
    <row r="81" spans="1:6" ht="12.75">
      <c r="A81" s="2"/>
      <c r="B81" s="2"/>
      <c r="C81" s="2"/>
      <c r="D81" s="2"/>
      <c r="E81" s="2"/>
      <c r="F81" s="14"/>
    </row>
    <row r="82" spans="1:6" ht="12.75">
      <c r="A82" s="2"/>
      <c r="B82" s="2"/>
      <c r="C82" s="2"/>
      <c r="D82" s="2"/>
      <c r="E82" s="2"/>
      <c r="F82" s="14"/>
    </row>
    <row r="83" spans="1:6" ht="12.75">
      <c r="A83" s="2"/>
      <c r="B83" s="2"/>
      <c r="C83" s="2"/>
      <c r="D83" s="2"/>
      <c r="E83" s="2"/>
      <c r="F83" s="14"/>
    </row>
    <row r="84" spans="1:6" ht="12.75">
      <c r="A84" s="2"/>
      <c r="B84" s="2"/>
      <c r="C84" s="2"/>
      <c r="D84" s="2"/>
      <c r="E84" s="2"/>
      <c r="F84" s="14"/>
    </row>
    <row r="85" spans="1:6" ht="12.75">
      <c r="A85" s="2"/>
      <c r="B85" s="2"/>
      <c r="C85" s="2"/>
      <c r="D85" s="2"/>
      <c r="E85" s="2"/>
      <c r="F85" s="14"/>
    </row>
    <row r="86" spans="1:6" ht="12.75">
      <c r="A86" s="2"/>
      <c r="B86" s="2"/>
      <c r="C86" s="2"/>
      <c r="D86" s="2"/>
      <c r="E86" s="2"/>
      <c r="F86" s="14"/>
    </row>
    <row r="87" spans="1:6" ht="12.75">
      <c r="A87" s="2"/>
      <c r="B87" s="2"/>
      <c r="C87" s="2"/>
      <c r="D87" s="2"/>
      <c r="E87" s="2"/>
      <c r="F87" s="14"/>
    </row>
    <row r="88" spans="1:6" ht="12.75">
      <c r="A88" s="2"/>
      <c r="B88" s="2"/>
      <c r="C88" s="2"/>
      <c r="D88" s="2"/>
      <c r="E88" s="2"/>
      <c r="F88" s="14"/>
    </row>
    <row r="89" spans="1:6" ht="12.75">
      <c r="A89" s="2"/>
      <c r="B89" s="2"/>
      <c r="C89" s="2"/>
      <c r="D89" s="2"/>
      <c r="E89" s="2"/>
      <c r="F89" s="14"/>
    </row>
    <row r="90" spans="1:6" ht="12.75">
      <c r="A90" s="2"/>
      <c r="B90" s="2"/>
      <c r="C90" s="2"/>
      <c r="D90" s="2"/>
      <c r="E90" s="2"/>
      <c r="F90" s="14"/>
    </row>
    <row r="91" spans="1:6" ht="12.75">
      <c r="A91" s="2"/>
      <c r="B91" s="2"/>
      <c r="C91" s="2"/>
      <c r="D91" s="2"/>
      <c r="E91" s="2"/>
      <c r="F91" s="14"/>
    </row>
    <row r="92" spans="1:6" ht="12.75">
      <c r="A92" s="2"/>
      <c r="B92" s="2"/>
      <c r="C92" s="2"/>
      <c r="D92" s="2"/>
      <c r="E92" s="2"/>
      <c r="F92" s="14"/>
    </row>
    <row r="93" spans="1:6" ht="12.75">
      <c r="A93" s="2"/>
      <c r="B93" s="2"/>
      <c r="C93" s="2"/>
      <c r="D93" s="2"/>
      <c r="E93" s="2"/>
      <c r="F93" s="14"/>
    </row>
    <row r="94" spans="1:6" ht="12.75">
      <c r="A94" s="2"/>
      <c r="B94" s="2"/>
      <c r="C94" s="2"/>
      <c r="D94" s="2"/>
      <c r="E94" s="2"/>
      <c r="F94" s="14"/>
    </row>
    <row r="95" spans="1:6" ht="12.75">
      <c r="A95" s="2"/>
      <c r="B95" s="2"/>
      <c r="C95" s="2"/>
      <c r="D95" s="2"/>
      <c r="E95" s="2"/>
      <c r="F95" s="14"/>
    </row>
    <row r="96" spans="1:6" ht="12.75">
      <c r="A96" s="2"/>
      <c r="B96" s="2"/>
      <c r="C96" s="2"/>
      <c r="D96" s="2"/>
      <c r="E96" s="2"/>
      <c r="F96" s="14"/>
    </row>
    <row r="97" spans="1:6" ht="12.75">
      <c r="A97" s="2"/>
      <c r="B97" s="2"/>
      <c r="C97" s="2"/>
      <c r="D97" s="2"/>
      <c r="E97" s="2"/>
      <c r="F97" s="14"/>
    </row>
    <row r="98" spans="1:6" ht="12.75">
      <c r="A98" s="2"/>
      <c r="B98" s="2"/>
      <c r="C98" s="2"/>
      <c r="D98" s="2"/>
      <c r="E98" s="2"/>
      <c r="F98" s="14"/>
    </row>
    <row r="99" spans="1:6" ht="12.75">
      <c r="A99" s="2"/>
      <c r="B99" s="2"/>
      <c r="C99" s="2"/>
      <c r="D99" s="2"/>
      <c r="E99" s="2"/>
      <c r="F99" s="14"/>
    </row>
    <row r="100" spans="1:6" ht="12.75">
      <c r="A100" s="2"/>
      <c r="B100" s="2"/>
      <c r="C100" s="2"/>
      <c r="D100" s="2"/>
      <c r="E100" s="2"/>
      <c r="F100" s="14"/>
    </row>
    <row r="101" spans="1:6" ht="12.75">
      <c r="A101" s="2"/>
      <c r="B101" s="2"/>
      <c r="C101" s="2"/>
      <c r="D101" s="2"/>
      <c r="E101" s="2"/>
      <c r="F101" s="14"/>
    </row>
    <row r="102" spans="1:6" ht="12.75">
      <c r="A102" s="2"/>
      <c r="B102" s="2"/>
      <c r="C102" s="2"/>
      <c r="D102" s="2"/>
      <c r="E102" s="2"/>
      <c r="F102" s="14"/>
    </row>
    <row r="103" spans="1:6" ht="12.75">
      <c r="A103" s="2"/>
      <c r="B103" s="2"/>
      <c r="C103" s="2"/>
      <c r="D103" s="2"/>
      <c r="E103" s="2"/>
      <c r="F103" s="14"/>
    </row>
    <row r="104" spans="1:6" ht="12.75">
      <c r="A104" s="2"/>
      <c r="B104" s="2"/>
      <c r="C104" s="2"/>
      <c r="D104" s="2"/>
      <c r="E104" s="2"/>
      <c r="F104" s="14"/>
    </row>
    <row r="105" spans="1:6" ht="12.75">
      <c r="A105" s="2"/>
      <c r="B105" s="2"/>
      <c r="C105" s="2"/>
      <c r="D105" s="2"/>
      <c r="E105" s="2"/>
      <c r="F105" s="14"/>
    </row>
    <row r="106" spans="1:6" ht="12.75">
      <c r="A106" s="2"/>
      <c r="B106" s="2"/>
      <c r="C106" s="2"/>
      <c r="D106" s="2"/>
      <c r="E106" s="2"/>
      <c r="F106" s="14"/>
    </row>
    <row r="107" spans="1:6" ht="12.75">
      <c r="A107" s="2"/>
      <c r="B107" s="2"/>
      <c r="C107" s="2"/>
      <c r="D107" s="2"/>
      <c r="E107" s="2"/>
      <c r="F107" s="14"/>
    </row>
    <row r="108" spans="1:6" ht="12.75">
      <c r="A108" s="2"/>
      <c r="B108" s="2"/>
      <c r="C108" s="2"/>
      <c r="D108" s="2"/>
      <c r="E108" s="2"/>
      <c r="F108" s="14"/>
    </row>
    <row r="109" spans="1:6" ht="12.75">
      <c r="A109" s="2"/>
      <c r="B109" s="2"/>
      <c r="C109" s="2"/>
      <c r="D109" s="2"/>
      <c r="E109" s="2"/>
      <c r="F109" s="14"/>
    </row>
    <row r="110" spans="1:6" ht="12.75">
      <c r="A110" s="2"/>
      <c r="B110" s="2"/>
      <c r="C110" s="2"/>
      <c r="D110" s="2"/>
      <c r="E110" s="2"/>
      <c r="F110" s="14"/>
    </row>
    <row r="111" spans="1:6" ht="12.75">
      <c r="A111" s="2"/>
      <c r="B111" s="2"/>
      <c r="C111" s="2"/>
      <c r="D111" s="2"/>
      <c r="E111" s="2"/>
      <c r="F111" s="14"/>
    </row>
    <row r="112" spans="1:6" ht="12.75">
      <c r="A112" s="2"/>
      <c r="B112" s="2"/>
      <c r="C112" s="2"/>
      <c r="D112" s="2"/>
      <c r="E112" s="2"/>
      <c r="F112" s="14"/>
    </row>
    <row r="113" spans="1:6" ht="12.75">
      <c r="A113" s="2"/>
      <c r="B113" s="2"/>
      <c r="C113" s="2"/>
      <c r="D113" s="2"/>
      <c r="E113" s="2"/>
      <c r="F113" s="14"/>
    </row>
    <row r="114" spans="1:6" ht="12.75">
      <c r="A114" s="2"/>
      <c r="B114" s="2"/>
      <c r="C114" s="2"/>
      <c r="D114" s="2"/>
      <c r="E114" s="2"/>
      <c r="F114" s="14"/>
    </row>
    <row r="115" spans="1:6" ht="12.75">
      <c r="A115" s="2"/>
      <c r="B115" s="2"/>
      <c r="C115" s="2"/>
      <c r="D115" s="2"/>
      <c r="E115" s="2"/>
      <c r="F115" s="14"/>
    </row>
    <row r="116" spans="1:6" ht="12.75">
      <c r="A116" s="2"/>
      <c r="B116" s="2"/>
      <c r="C116" s="2"/>
      <c r="D116" s="2"/>
      <c r="E116" s="2"/>
      <c r="F116" s="14"/>
    </row>
    <row r="117" spans="1:6" ht="12.75">
      <c r="A117" s="2"/>
      <c r="B117" s="2"/>
      <c r="C117" s="2"/>
      <c r="D117" s="2"/>
      <c r="E117" s="2"/>
      <c r="F117" s="14"/>
    </row>
    <row r="118" spans="1:6" ht="12.75">
      <c r="A118" s="2"/>
      <c r="B118" s="2"/>
      <c r="C118" s="2"/>
      <c r="D118" s="2"/>
      <c r="E118" s="2"/>
      <c r="F118" s="14"/>
    </row>
    <row r="119" spans="1:6" ht="12.75">
      <c r="A119" s="2"/>
      <c r="B119" s="2"/>
      <c r="C119" s="2"/>
      <c r="D119" s="2"/>
      <c r="E119" s="2"/>
      <c r="F119" s="14"/>
    </row>
    <row r="120" spans="1:6" ht="12.75">
      <c r="A120" s="2"/>
      <c r="B120" s="2"/>
      <c r="C120" s="2"/>
      <c r="D120" s="2"/>
      <c r="E120" s="2"/>
      <c r="F120" s="14"/>
    </row>
    <row r="121" spans="1:6" ht="12.75">
      <c r="A121" s="2"/>
      <c r="B121" s="2"/>
      <c r="C121" s="2"/>
      <c r="D121" s="2"/>
      <c r="E121" s="2"/>
      <c r="F121" s="14"/>
    </row>
    <row r="122" spans="1:6" ht="12.75">
      <c r="A122" s="2"/>
      <c r="B122" s="2"/>
      <c r="C122" s="2"/>
      <c r="D122" s="2"/>
      <c r="E122" s="2"/>
      <c r="F122" s="14"/>
    </row>
    <row r="123" spans="1:6" ht="12.75">
      <c r="A123" s="2"/>
      <c r="B123" s="2"/>
      <c r="C123" s="2"/>
      <c r="D123" s="2"/>
      <c r="E123" s="2"/>
      <c r="F123" s="14"/>
    </row>
    <row r="124" spans="1:6" ht="12.75">
      <c r="A124" s="2"/>
      <c r="B124" s="2"/>
      <c r="C124" s="2"/>
      <c r="D124" s="2"/>
      <c r="E124" s="2"/>
      <c r="F124" s="14"/>
    </row>
    <row r="125" spans="1:6" ht="12.75">
      <c r="A125" s="2"/>
      <c r="B125" s="2"/>
      <c r="C125" s="2"/>
      <c r="D125" s="2"/>
      <c r="E125" s="2"/>
      <c r="F125" s="14"/>
    </row>
    <row r="126" spans="1:6" ht="12.75">
      <c r="A126" s="2"/>
      <c r="B126" s="2"/>
      <c r="C126" s="2"/>
      <c r="D126" s="2"/>
      <c r="E126" s="2"/>
      <c r="F126" s="14"/>
    </row>
    <row r="127" spans="1:6" ht="12.75">
      <c r="A127" s="2"/>
      <c r="B127" s="2"/>
      <c r="C127" s="2"/>
      <c r="D127" s="2"/>
      <c r="E127" s="2"/>
      <c r="F127" s="14"/>
    </row>
    <row r="128" spans="1:6" ht="12.75">
      <c r="A128" s="2"/>
      <c r="B128" s="2"/>
      <c r="C128" s="2"/>
      <c r="D128" s="2"/>
      <c r="E128" s="2"/>
      <c r="F128" s="14"/>
    </row>
    <row r="129" spans="1:6" ht="12.75">
      <c r="A129" s="2"/>
      <c r="B129" s="2"/>
      <c r="C129" s="2"/>
      <c r="D129" s="2"/>
      <c r="E129" s="2"/>
      <c r="F129" s="14"/>
    </row>
    <row r="130" spans="1:6" ht="12.75">
      <c r="A130" s="2"/>
      <c r="B130" s="2"/>
      <c r="C130" s="2"/>
      <c r="D130" s="2"/>
      <c r="E130" s="2"/>
      <c r="F130" s="14"/>
    </row>
    <row r="131" spans="1:6" ht="12.75">
      <c r="A131" s="2"/>
      <c r="B131" s="2"/>
      <c r="C131" s="2"/>
      <c r="D131" s="2"/>
      <c r="E131" s="2"/>
      <c r="F131" s="14"/>
    </row>
    <row r="132" spans="1:6" ht="12.75">
      <c r="A132" s="2"/>
      <c r="B132" s="2"/>
      <c r="C132" s="2"/>
      <c r="D132" s="2"/>
      <c r="E132" s="2"/>
      <c r="F132" s="14"/>
    </row>
    <row r="133" spans="1:6" ht="12.75">
      <c r="A133" s="2"/>
      <c r="B133" s="2"/>
      <c r="C133" s="2"/>
      <c r="D133" s="2"/>
      <c r="E133" s="2"/>
      <c r="F133" s="14"/>
    </row>
    <row r="134" spans="1:6" ht="12.75">
      <c r="A134" s="2"/>
      <c r="B134" s="2"/>
      <c r="C134" s="2"/>
      <c r="D134" s="2"/>
      <c r="E134" s="2"/>
      <c r="F134" s="14"/>
    </row>
    <row r="135" spans="1:6" ht="12.75">
      <c r="A135" s="2"/>
      <c r="B135" s="2"/>
      <c r="C135" s="2"/>
      <c r="D135" s="2"/>
      <c r="E135" s="2"/>
      <c r="F135" s="14"/>
    </row>
    <row r="136" spans="1:6" ht="12.75">
      <c r="A136" s="2"/>
      <c r="B136" s="2"/>
      <c r="C136" s="2"/>
      <c r="D136" s="2"/>
      <c r="E136" s="2"/>
      <c r="F136" s="14"/>
    </row>
    <row r="137" spans="1:6" ht="12.75">
      <c r="A137" s="2"/>
      <c r="B137" s="2"/>
      <c r="C137" s="2"/>
      <c r="D137" s="2"/>
      <c r="E137" s="2"/>
      <c r="F137" s="14"/>
    </row>
    <row r="138" spans="1:6" ht="12.75">
      <c r="A138" s="2"/>
      <c r="B138" s="2"/>
      <c r="C138" s="2"/>
      <c r="D138" s="2"/>
      <c r="E138" s="2"/>
      <c r="F138" s="14"/>
    </row>
    <row r="139" spans="1:6" ht="12.75">
      <c r="A139" s="2"/>
      <c r="B139" s="2"/>
      <c r="C139" s="2"/>
      <c r="D139" s="2"/>
      <c r="E139" s="2"/>
      <c r="F139" s="14"/>
    </row>
    <row r="140" spans="1:6" ht="12.75">
      <c r="A140" s="2"/>
      <c r="B140" s="2"/>
      <c r="C140" s="2"/>
      <c r="D140" s="2"/>
      <c r="E140" s="2"/>
      <c r="F140" s="14"/>
    </row>
    <row r="141" spans="1:6" ht="12.75">
      <c r="A141" s="2"/>
      <c r="B141" s="2"/>
      <c r="C141" s="2"/>
      <c r="D141" s="2"/>
      <c r="E141" s="2"/>
      <c r="F141" s="14"/>
    </row>
    <row r="142" spans="1:6" ht="12.75">
      <c r="A142" s="2"/>
      <c r="B142" s="2"/>
      <c r="C142" s="2"/>
      <c r="D142" s="2"/>
      <c r="E142" s="2"/>
      <c r="F142" s="14"/>
    </row>
    <row r="143" spans="1:6" ht="12.75">
      <c r="A143" s="2"/>
      <c r="B143" s="2"/>
      <c r="C143" s="2"/>
      <c r="D143" s="2"/>
      <c r="E143" s="2"/>
      <c r="F143" s="14"/>
    </row>
    <row r="144" spans="1:6" ht="12.75">
      <c r="A144" s="2"/>
      <c r="B144" s="2"/>
      <c r="C144" s="2"/>
      <c r="D144" s="2"/>
      <c r="E144" s="2"/>
      <c r="F144" s="14"/>
    </row>
    <row r="145" spans="1:6" ht="12.75">
      <c r="A145" s="2"/>
      <c r="B145" s="2"/>
      <c r="C145" s="2"/>
      <c r="D145" s="2"/>
      <c r="E145" s="2"/>
      <c r="F145" s="14"/>
    </row>
    <row r="146" spans="1:6" ht="12.75">
      <c r="A146" s="2"/>
      <c r="B146" s="2"/>
      <c r="C146" s="2"/>
      <c r="D146" s="2"/>
      <c r="E146" s="2"/>
      <c r="F146" s="14"/>
    </row>
    <row r="147" spans="1:6" ht="12.75">
      <c r="A147" s="2"/>
      <c r="B147" s="2"/>
      <c r="C147" s="2"/>
      <c r="D147" s="2"/>
      <c r="E147" s="2"/>
      <c r="F147" s="14"/>
    </row>
    <row r="148" spans="1:6" ht="12.75">
      <c r="A148" s="2"/>
      <c r="B148" s="2"/>
      <c r="C148" s="2"/>
      <c r="D148" s="2"/>
      <c r="E148" s="2"/>
      <c r="F148" s="14"/>
    </row>
    <row r="149" spans="1:6" ht="12.75">
      <c r="A149" s="2"/>
      <c r="B149" s="2"/>
      <c r="C149" s="2"/>
      <c r="D149" s="2"/>
      <c r="E149" s="2"/>
      <c r="F149" s="14"/>
    </row>
    <row r="150" spans="1:6" ht="12.75">
      <c r="A150" s="2"/>
      <c r="B150" s="2"/>
      <c r="C150" s="2"/>
      <c r="D150" s="2"/>
      <c r="E150" s="2"/>
      <c r="F150" s="14"/>
    </row>
    <row r="151" spans="1:6" ht="12.75">
      <c r="A151" s="2"/>
      <c r="B151" s="2"/>
      <c r="C151" s="2"/>
      <c r="D151" s="2"/>
      <c r="E151" s="2"/>
      <c r="F151" s="14"/>
    </row>
    <row r="152" spans="1:6" ht="12.75">
      <c r="A152" s="2"/>
      <c r="B152" s="2"/>
      <c r="C152" s="2"/>
      <c r="D152" s="2"/>
      <c r="E152" s="2"/>
      <c r="F152" s="14"/>
    </row>
    <row r="153" spans="1:6" ht="12.75">
      <c r="A153" s="2"/>
      <c r="B153" s="2"/>
      <c r="C153" s="2"/>
      <c r="D153" s="2"/>
      <c r="E153" s="2"/>
      <c r="F153" s="14"/>
    </row>
    <row r="154" spans="1:6" ht="12.75">
      <c r="A154" s="2"/>
      <c r="B154" s="2"/>
      <c r="C154" s="2"/>
      <c r="D154" s="2"/>
      <c r="E154" s="2"/>
      <c r="F154" s="14"/>
    </row>
    <row r="155" spans="1:6" ht="12.75">
      <c r="A155" s="2"/>
      <c r="B155" s="2"/>
      <c r="C155" s="2"/>
      <c r="D155" s="2"/>
      <c r="E155" s="2"/>
      <c r="F155" s="14"/>
    </row>
    <row r="156" spans="1:6" ht="12.75">
      <c r="A156" s="2"/>
      <c r="B156" s="2"/>
      <c r="C156" s="2"/>
      <c r="D156" s="2"/>
      <c r="E156" s="2"/>
      <c r="F156" s="14"/>
    </row>
    <row r="157" spans="1:6" ht="12.75">
      <c r="A157" s="2"/>
      <c r="B157" s="2"/>
      <c r="C157" s="2"/>
      <c r="D157" s="2"/>
      <c r="E157" s="2"/>
      <c r="F157" s="14"/>
    </row>
    <row r="158" spans="1:6" ht="12.75">
      <c r="A158" s="2"/>
      <c r="B158" s="2"/>
      <c r="C158" s="2"/>
      <c r="D158" s="2"/>
      <c r="E158" s="2"/>
      <c r="F158" s="14"/>
    </row>
    <row r="159" spans="1:6" ht="12.75">
      <c r="A159" s="2"/>
      <c r="B159" s="2"/>
      <c r="C159" s="2"/>
      <c r="D159" s="2"/>
      <c r="E159" s="2"/>
      <c r="F159" s="14"/>
    </row>
    <row r="160" spans="1:6" ht="12.75">
      <c r="A160" s="2"/>
      <c r="B160" s="2"/>
      <c r="C160" s="2"/>
      <c r="D160" s="2"/>
      <c r="E160" s="2"/>
      <c r="F160" s="14"/>
    </row>
    <row r="161" spans="1:6" ht="12.75">
      <c r="A161" s="2"/>
      <c r="B161" s="2"/>
      <c r="C161" s="2"/>
      <c r="D161" s="2"/>
      <c r="E161" s="2"/>
      <c r="F161" s="14"/>
    </row>
    <row r="162" spans="1:6" ht="12.75">
      <c r="A162" s="2"/>
      <c r="B162" s="2"/>
      <c r="C162" s="2"/>
      <c r="D162" s="2"/>
      <c r="E162" s="2"/>
      <c r="F162" s="14"/>
    </row>
    <row r="163" spans="1:6" ht="12.75">
      <c r="A163" s="2"/>
      <c r="B163" s="2"/>
      <c r="C163" s="2"/>
      <c r="D163" s="2"/>
      <c r="E163" s="2"/>
      <c r="F163" s="14"/>
    </row>
    <row r="164" spans="1:6" ht="12.75">
      <c r="A164" s="2"/>
      <c r="B164" s="2"/>
      <c r="C164" s="2"/>
      <c r="D164" s="2"/>
      <c r="E164" s="2"/>
      <c r="F164" s="14"/>
    </row>
    <row r="165" spans="1:6" ht="12.75">
      <c r="A165" s="2"/>
      <c r="B165" s="2"/>
      <c r="C165" s="2"/>
      <c r="D165" s="2"/>
      <c r="E165" s="2"/>
      <c r="F165" s="14"/>
    </row>
    <row r="166" spans="1:6" ht="12.75">
      <c r="A166" s="2"/>
      <c r="B166" s="2"/>
      <c r="C166" s="2"/>
      <c r="D166" s="2"/>
      <c r="E166" s="2"/>
      <c r="F166" s="14"/>
    </row>
    <row r="167" spans="1:6" ht="12.75">
      <c r="A167" s="2"/>
      <c r="B167" s="2"/>
      <c r="C167" s="2"/>
      <c r="D167" s="2"/>
      <c r="E167" s="2"/>
      <c r="F167" s="14"/>
    </row>
    <row r="168" spans="1:6" ht="12.75">
      <c r="A168" s="2"/>
      <c r="B168" s="2"/>
      <c r="C168" s="2"/>
      <c r="D168" s="2"/>
      <c r="E168" s="2"/>
      <c r="F168" s="14"/>
    </row>
    <row r="169" spans="1:6" ht="12.75">
      <c r="A169" s="2"/>
      <c r="B169" s="2"/>
      <c r="C169" s="2"/>
      <c r="D169" s="2"/>
      <c r="E169" s="2"/>
      <c r="F169" s="14"/>
    </row>
    <row r="170" spans="1:6" ht="12.75">
      <c r="A170" s="2"/>
      <c r="B170" s="2"/>
      <c r="C170" s="2"/>
      <c r="D170" s="2"/>
      <c r="E170" s="2"/>
      <c r="F170" s="14"/>
    </row>
    <row r="171" spans="1:6" ht="12.75">
      <c r="A171" s="2"/>
      <c r="B171" s="2"/>
      <c r="C171" s="2"/>
      <c r="D171" s="2"/>
      <c r="E171" s="2"/>
      <c r="F171" s="14"/>
    </row>
    <row r="172" spans="1:6" ht="12.75">
      <c r="A172" s="2"/>
      <c r="B172" s="2"/>
      <c r="C172" s="2"/>
      <c r="D172" s="2"/>
      <c r="E172" s="2"/>
      <c r="F172" s="14"/>
    </row>
    <row r="173" spans="1:6" ht="12.75">
      <c r="A173" s="2"/>
      <c r="B173" s="2"/>
      <c r="C173" s="2"/>
      <c r="D173" s="2"/>
      <c r="E173" s="2"/>
      <c r="F173" s="14"/>
    </row>
    <row r="174" spans="1:6" ht="12.75">
      <c r="A174" s="2"/>
      <c r="B174" s="2"/>
      <c r="C174" s="2"/>
      <c r="D174" s="2"/>
      <c r="E174" s="2"/>
      <c r="F174" s="14"/>
    </row>
    <row r="175" spans="1:6" ht="12.75">
      <c r="A175" s="2"/>
      <c r="B175" s="2"/>
      <c r="C175" s="2"/>
      <c r="D175" s="2"/>
      <c r="E175" s="2"/>
      <c r="F175" s="14"/>
    </row>
    <row r="176" spans="1:6" ht="12.75">
      <c r="A176" s="2"/>
      <c r="B176" s="2"/>
      <c r="C176" s="2"/>
      <c r="D176" s="2"/>
      <c r="E176" s="2"/>
      <c r="F176" s="14"/>
    </row>
    <row r="177" spans="1:6" ht="12.75">
      <c r="A177" s="2"/>
      <c r="B177" s="2"/>
      <c r="C177" s="2"/>
      <c r="D177" s="2"/>
      <c r="E177" s="2"/>
      <c r="F177" s="14"/>
    </row>
    <row r="178" spans="1:6" ht="12.75">
      <c r="A178" s="2"/>
      <c r="B178" s="2"/>
      <c r="C178" s="2"/>
      <c r="D178" s="2"/>
      <c r="E178" s="2"/>
      <c r="F178" s="14"/>
    </row>
    <row r="179" spans="1:6" ht="12.75">
      <c r="A179" s="2"/>
      <c r="B179" s="2"/>
      <c r="C179" s="2"/>
      <c r="D179" s="2"/>
      <c r="E179" s="2"/>
      <c r="F179" s="14"/>
    </row>
    <row r="180" spans="1:6" ht="12.75">
      <c r="A180" s="2"/>
      <c r="B180" s="2"/>
      <c r="C180" s="2"/>
      <c r="D180" s="2"/>
      <c r="E180" s="2"/>
      <c r="F180" s="14"/>
    </row>
    <row r="181" spans="1:6" ht="12.75">
      <c r="A181" s="2"/>
      <c r="B181" s="2"/>
      <c r="C181" s="2"/>
      <c r="D181" s="2"/>
      <c r="E181" s="2"/>
      <c r="F181" s="14"/>
    </row>
    <row r="182" spans="1:6" ht="12.75">
      <c r="A182" s="2"/>
      <c r="B182" s="2"/>
      <c r="C182" s="2"/>
      <c r="D182" s="2"/>
      <c r="E182" s="2"/>
      <c r="F182" s="14"/>
    </row>
    <row r="183" spans="1:6" ht="12.75">
      <c r="A183" s="2"/>
      <c r="B183" s="2"/>
      <c r="C183" s="2"/>
      <c r="D183" s="2"/>
      <c r="E183" s="2"/>
      <c r="F183" s="14"/>
    </row>
    <row r="184" spans="1:6" ht="12.75">
      <c r="A184" s="2"/>
      <c r="B184" s="2"/>
      <c r="C184" s="2"/>
      <c r="D184" s="2"/>
      <c r="E184" s="2"/>
      <c r="F184" s="14"/>
    </row>
    <row r="185" spans="1:6" ht="12.75">
      <c r="A185" s="2"/>
      <c r="B185" s="2"/>
      <c r="C185" s="2"/>
      <c r="D185" s="2"/>
      <c r="E185" s="2"/>
      <c r="F185" s="14"/>
    </row>
    <row r="186" spans="1:6" ht="12.75">
      <c r="A186" s="2"/>
      <c r="B186" s="2"/>
      <c r="C186" s="2"/>
      <c r="D186" s="2"/>
      <c r="E186" s="2"/>
      <c r="F186" s="14"/>
    </row>
    <row r="187" spans="1:6" ht="12.75">
      <c r="A187" s="2"/>
      <c r="B187" s="2"/>
      <c r="C187" s="2"/>
      <c r="D187" s="2"/>
      <c r="E187" s="2"/>
      <c r="F187" s="14"/>
    </row>
    <row r="188" spans="1:6" ht="12.75">
      <c r="A188" s="2"/>
      <c r="B188" s="2"/>
      <c r="C188" s="2"/>
      <c r="D188" s="2"/>
      <c r="E188" s="2"/>
      <c r="F188" s="14"/>
    </row>
    <row r="189" spans="1:6" ht="12.75">
      <c r="A189" s="2"/>
      <c r="B189" s="2"/>
      <c r="C189" s="2"/>
      <c r="D189" s="2"/>
      <c r="E189" s="2"/>
      <c r="F189" s="14"/>
    </row>
    <row r="190" spans="1:6" ht="12.75">
      <c r="A190" s="2"/>
      <c r="B190" s="2"/>
      <c r="C190" s="2"/>
      <c r="D190" s="2"/>
      <c r="E190" s="2"/>
      <c r="F190" s="14"/>
    </row>
    <row r="191" spans="1:6" ht="12.75">
      <c r="A191" s="2"/>
      <c r="B191" s="2"/>
      <c r="C191" s="2"/>
      <c r="D191" s="2"/>
      <c r="E191" s="2"/>
      <c r="F191" s="14"/>
    </row>
    <row r="192" spans="1:6" ht="12.75">
      <c r="A192" s="2"/>
      <c r="B192" s="2"/>
      <c r="C192" s="2"/>
      <c r="D192" s="2"/>
      <c r="E192" s="2"/>
      <c r="F192" s="14"/>
    </row>
    <row r="193" spans="1:6" ht="12.75">
      <c r="A193" s="2"/>
      <c r="B193" s="2"/>
      <c r="C193" s="2"/>
      <c r="D193" s="2"/>
      <c r="E193" s="2"/>
      <c r="F193" s="14"/>
    </row>
    <row r="194" spans="1:6" ht="12.75">
      <c r="A194" s="2"/>
      <c r="B194" s="2"/>
      <c r="C194" s="2"/>
      <c r="D194" s="2"/>
      <c r="E194" s="2"/>
      <c r="F194" s="14"/>
    </row>
    <row r="195" spans="1:6" ht="12.75">
      <c r="A195" s="2"/>
      <c r="B195" s="2"/>
      <c r="C195" s="2"/>
      <c r="D195" s="2"/>
      <c r="E195" s="2"/>
      <c r="F195" s="14"/>
    </row>
    <row r="196" spans="1:6" ht="12.75">
      <c r="A196" s="2"/>
      <c r="B196" s="2"/>
      <c r="C196" s="2"/>
      <c r="D196" s="2"/>
      <c r="E196" s="2"/>
      <c r="F196" s="14"/>
    </row>
    <row r="197" spans="1:6" ht="12.75">
      <c r="A197" s="2"/>
      <c r="B197" s="2"/>
      <c r="C197" s="2"/>
      <c r="D197" s="2"/>
      <c r="E197" s="2"/>
      <c r="F197" s="14"/>
    </row>
    <row r="198" spans="1:6" ht="12.75">
      <c r="A198" s="2"/>
      <c r="B198" s="2"/>
      <c r="C198" s="2"/>
      <c r="D198" s="2"/>
      <c r="E198" s="2"/>
      <c r="F198" s="14"/>
    </row>
    <row r="199" spans="1:6" ht="12.75">
      <c r="A199" s="2"/>
      <c r="B199" s="2"/>
      <c r="C199" s="2"/>
      <c r="D199" s="2"/>
      <c r="E199" s="2"/>
      <c r="F199" s="14"/>
    </row>
    <row r="200" spans="1:6" ht="12.75">
      <c r="A200" s="2"/>
      <c r="B200" s="2"/>
      <c r="C200" s="2"/>
      <c r="D200" s="2"/>
      <c r="E200" s="2"/>
      <c r="F200" s="14"/>
    </row>
    <row r="201" spans="1:6" ht="12.75">
      <c r="A201" s="2"/>
      <c r="B201" s="2"/>
      <c r="C201" s="2"/>
      <c r="D201" s="2"/>
      <c r="E201" s="2"/>
      <c r="F201" s="14"/>
    </row>
    <row r="202" spans="1:6" ht="12.75">
      <c r="A202" s="2"/>
      <c r="B202" s="2"/>
      <c r="C202" s="2"/>
      <c r="D202" s="2"/>
      <c r="E202" s="2"/>
      <c r="F202" s="14"/>
    </row>
    <row r="203" spans="1:6" ht="12.75">
      <c r="A203" s="2"/>
      <c r="B203" s="2"/>
      <c r="C203" s="2"/>
      <c r="D203" s="2"/>
      <c r="E203" s="2"/>
      <c r="F203" s="14"/>
    </row>
    <row r="204" spans="1:6" ht="12.75">
      <c r="A204" s="2"/>
      <c r="B204" s="2"/>
      <c r="C204" s="2"/>
      <c r="D204" s="2"/>
      <c r="E204" s="2"/>
      <c r="F204" s="14"/>
    </row>
    <row r="205" spans="1:6" ht="12.75">
      <c r="A205" s="2"/>
      <c r="B205" s="2"/>
      <c r="C205" s="2"/>
      <c r="D205" s="2"/>
      <c r="E205" s="2"/>
      <c r="F205" s="14"/>
    </row>
    <row r="206" spans="1:6" ht="12.75">
      <c r="A206" s="2"/>
      <c r="B206" s="2"/>
      <c r="C206" s="2"/>
      <c r="D206" s="2"/>
      <c r="E206" s="2"/>
      <c r="F206" s="14"/>
    </row>
    <row r="207" spans="1:6" ht="12.75">
      <c r="A207" s="2"/>
      <c r="B207" s="2"/>
      <c r="C207" s="2"/>
      <c r="D207" s="2"/>
      <c r="E207" s="2"/>
      <c r="F207" s="14"/>
    </row>
    <row r="208" spans="1:6" ht="12.75">
      <c r="A208" s="2"/>
      <c r="B208" s="2"/>
      <c r="C208" s="2"/>
      <c r="D208" s="2"/>
      <c r="E208" s="2"/>
      <c r="F208" s="14"/>
    </row>
    <row r="209" spans="1:6" ht="12.75">
      <c r="A209" s="2"/>
      <c r="B209" s="2"/>
      <c r="C209" s="2"/>
      <c r="D209" s="2"/>
      <c r="E209" s="2"/>
      <c r="F209" s="14"/>
    </row>
    <row r="210" spans="1:6" ht="12.75">
      <c r="A210" s="2"/>
      <c r="B210" s="2"/>
      <c r="C210" s="2"/>
      <c r="D210" s="2"/>
      <c r="E210" s="2"/>
      <c r="F210" s="14"/>
    </row>
    <row r="211" spans="1:6" ht="12.75">
      <c r="A211" s="2"/>
      <c r="B211" s="2"/>
      <c r="C211" s="2"/>
      <c r="D211" s="2"/>
      <c r="E211" s="2"/>
      <c r="F211" s="14"/>
    </row>
    <row r="212" spans="1:6" ht="12.75">
      <c r="A212" s="2"/>
      <c r="B212" s="2"/>
      <c r="C212" s="2"/>
      <c r="D212" s="2"/>
      <c r="E212" s="2"/>
      <c r="F212" s="14"/>
    </row>
    <row r="213" spans="1:6" ht="12.75">
      <c r="A213" s="2"/>
      <c r="B213" s="2"/>
      <c r="C213" s="2"/>
      <c r="D213" s="2"/>
      <c r="E213" s="2"/>
      <c r="F213" s="14"/>
    </row>
    <row r="214" spans="1:6" ht="12.75">
      <c r="A214" s="2"/>
      <c r="B214" s="2"/>
      <c r="C214" s="2"/>
      <c r="D214" s="2"/>
      <c r="E214" s="2"/>
      <c r="F214" s="14"/>
    </row>
    <row r="215" spans="1:6" ht="12.75">
      <c r="A215" s="2"/>
      <c r="B215" s="2"/>
      <c r="C215" s="2"/>
      <c r="D215" s="2"/>
      <c r="E215" s="2"/>
      <c r="F215" s="14"/>
    </row>
    <row r="216" spans="1:6" ht="12.75">
      <c r="A216" s="2"/>
      <c r="B216" s="2"/>
      <c r="C216" s="2"/>
      <c r="D216" s="2"/>
      <c r="E216" s="2"/>
      <c r="F216" s="14"/>
    </row>
    <row r="217" spans="1:6" ht="12.75">
      <c r="A217" s="2"/>
      <c r="B217" s="2"/>
      <c r="C217" s="2"/>
      <c r="D217" s="2"/>
      <c r="E217" s="2"/>
      <c r="F217" s="14"/>
    </row>
    <row r="218" spans="1:6" ht="12.75">
      <c r="A218" s="2"/>
      <c r="B218" s="2"/>
      <c r="C218" s="2"/>
      <c r="D218" s="2"/>
      <c r="E218" s="2"/>
      <c r="F218" s="14"/>
    </row>
    <row r="219" spans="1:6" ht="12.75">
      <c r="A219" s="2"/>
      <c r="B219" s="2"/>
      <c r="C219" s="2"/>
      <c r="D219" s="2"/>
      <c r="E219" s="2"/>
      <c r="F219" s="14"/>
    </row>
    <row r="220" spans="1:6" ht="12.75">
      <c r="A220" s="2"/>
      <c r="B220" s="2"/>
      <c r="C220" s="2"/>
      <c r="D220" s="2"/>
      <c r="E220" s="2"/>
      <c r="F220" s="14"/>
    </row>
    <row r="221" spans="1:6" ht="12.75">
      <c r="A221" s="2"/>
      <c r="B221" s="2"/>
      <c r="C221" s="2"/>
      <c r="D221" s="2"/>
      <c r="E221" s="2"/>
      <c r="F221" s="14"/>
    </row>
    <row r="222" spans="1:6" ht="12.75">
      <c r="A222" s="2"/>
      <c r="B222" s="2"/>
      <c r="C222" s="2"/>
      <c r="D222" s="2"/>
      <c r="E222" s="2"/>
      <c r="F222" s="14"/>
    </row>
    <row r="223" spans="1:6" ht="12.75">
      <c r="A223" s="2"/>
      <c r="B223" s="2"/>
      <c r="C223" s="2"/>
      <c r="D223" s="2"/>
      <c r="E223" s="2"/>
      <c r="F223" s="14"/>
    </row>
    <row r="224" spans="1:6" ht="12.75">
      <c r="A224" s="2"/>
      <c r="B224" s="2"/>
      <c r="C224" s="2"/>
      <c r="D224" s="2"/>
      <c r="E224" s="2"/>
      <c r="F224" s="14"/>
    </row>
    <row r="225" spans="1:6" ht="12.75">
      <c r="A225" s="2"/>
      <c r="B225" s="2"/>
      <c r="C225" s="2"/>
      <c r="D225" s="2"/>
      <c r="E225" s="2"/>
      <c r="F225" s="14"/>
    </row>
    <row r="226" spans="1:6" ht="12.75">
      <c r="A226" s="2"/>
      <c r="B226" s="2"/>
      <c r="C226" s="2"/>
      <c r="D226" s="2"/>
      <c r="E226" s="2"/>
      <c r="F226" s="14"/>
    </row>
    <row r="227" spans="1:6" ht="12.75">
      <c r="A227" s="2"/>
      <c r="B227" s="2"/>
      <c r="C227" s="2"/>
      <c r="D227" s="2"/>
      <c r="E227" s="2"/>
      <c r="F227" s="14"/>
    </row>
    <row r="228" spans="1:6" ht="12.75">
      <c r="A228" s="2"/>
      <c r="B228" s="2"/>
      <c r="C228" s="2"/>
      <c r="D228" s="2"/>
      <c r="E228" s="2"/>
      <c r="F228" s="14"/>
    </row>
    <row r="229" spans="1:6" ht="12.75">
      <c r="A229" s="2"/>
      <c r="B229" s="2"/>
      <c r="C229" s="2"/>
      <c r="D229" s="2"/>
      <c r="E229" s="2"/>
      <c r="F229" s="14"/>
    </row>
  </sheetData>
  <sheetProtection/>
  <mergeCells count="7">
    <mergeCell ref="B8:F8"/>
    <mergeCell ref="A6:F7"/>
    <mergeCell ref="B5:F5"/>
    <mergeCell ref="B1:F1"/>
    <mergeCell ref="B2:F2"/>
    <mergeCell ref="B3:F3"/>
    <mergeCell ref="B4:F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B1:K62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6.00390625" style="2" customWidth="1"/>
    <col min="2" max="2" width="50.28125" style="2" customWidth="1"/>
    <col min="3" max="3" width="7.57421875" style="3" customWidth="1"/>
    <col min="4" max="4" width="7.57421875" style="2" customWidth="1"/>
    <col min="5" max="5" width="8.28125" style="2" customWidth="1"/>
    <col min="6" max="6" width="13.57421875" style="2" customWidth="1"/>
    <col min="7" max="7" width="9.00390625" style="2" customWidth="1"/>
    <col min="8" max="8" width="19.00390625" style="4" customWidth="1"/>
    <col min="9" max="9" width="9.140625" style="0" hidden="1" customWidth="1"/>
  </cols>
  <sheetData>
    <row r="1" spans="4:9" ht="81.75" customHeight="1">
      <c r="D1" s="137" t="s">
        <v>144</v>
      </c>
      <c r="E1" s="137"/>
      <c r="F1" s="137"/>
      <c r="G1" s="137"/>
      <c r="H1" s="137"/>
      <c r="I1" s="137"/>
    </row>
    <row r="2" spans="2:8" ht="33" customHeight="1">
      <c r="B2" s="133" t="s">
        <v>132</v>
      </c>
      <c r="C2" s="133"/>
      <c r="D2" s="133"/>
      <c r="E2" s="133"/>
      <c r="F2" s="133"/>
      <c r="G2" s="133"/>
      <c r="H2" s="133"/>
    </row>
    <row r="3" spans="2:8" ht="12.75" customHeight="1">
      <c r="B3" s="11"/>
      <c r="C3" s="11"/>
      <c r="D3" s="11"/>
      <c r="E3" s="11"/>
      <c r="F3" s="11"/>
      <c r="G3" s="11"/>
      <c r="H3" s="14" t="s">
        <v>22</v>
      </c>
    </row>
    <row r="4" spans="2:8" ht="69" customHeight="1">
      <c r="B4" s="12" t="s">
        <v>0</v>
      </c>
      <c r="C4" s="13" t="s">
        <v>37</v>
      </c>
      <c r="D4" s="12" t="s">
        <v>38</v>
      </c>
      <c r="E4" s="13" t="s">
        <v>39</v>
      </c>
      <c r="F4" s="13" t="s">
        <v>34</v>
      </c>
      <c r="G4" s="13" t="s">
        <v>36</v>
      </c>
      <c r="H4" s="22" t="s">
        <v>4</v>
      </c>
    </row>
    <row r="5" spans="2:8" ht="18" customHeight="1">
      <c r="B5" s="45" t="s">
        <v>5</v>
      </c>
      <c r="C5" s="43"/>
      <c r="D5" s="43"/>
      <c r="E5" s="43"/>
      <c r="F5" s="46"/>
      <c r="G5" s="43"/>
      <c r="H5" s="97">
        <f>SUM(H6)</f>
        <v>3376261</v>
      </c>
    </row>
    <row r="6" spans="2:8" ht="12.75">
      <c r="B6" s="47" t="s">
        <v>80</v>
      </c>
      <c r="C6" s="44">
        <v>952</v>
      </c>
      <c r="D6" s="48"/>
      <c r="E6" s="48"/>
      <c r="F6" s="48"/>
      <c r="G6" s="48"/>
      <c r="H6" s="98">
        <f>SUM(H7+H28+H35+H45+H56+H52+H26)</f>
        <v>3376261</v>
      </c>
    </row>
    <row r="7" spans="2:10" ht="12.75">
      <c r="B7" s="110" t="s">
        <v>6</v>
      </c>
      <c r="C7" s="102">
        <v>952</v>
      </c>
      <c r="D7" s="106" t="s">
        <v>7</v>
      </c>
      <c r="E7" s="103" t="s">
        <v>91</v>
      </c>
      <c r="F7" s="103"/>
      <c r="G7" s="103"/>
      <c r="H7" s="107">
        <f>SUM(H8+H13+H23)</f>
        <v>2688996</v>
      </c>
      <c r="J7" s="1"/>
    </row>
    <row r="8" spans="2:8" ht="25.5" customHeight="1">
      <c r="B8" s="16" t="s">
        <v>21</v>
      </c>
      <c r="C8" s="44">
        <v>952</v>
      </c>
      <c r="D8" s="5" t="s">
        <v>7</v>
      </c>
      <c r="E8" s="5" t="s">
        <v>8</v>
      </c>
      <c r="F8" s="5"/>
      <c r="G8" s="5"/>
      <c r="H8" s="89">
        <f>H10</f>
        <v>424323</v>
      </c>
    </row>
    <row r="9" spans="2:8" ht="12.75">
      <c r="B9" s="16" t="s">
        <v>40</v>
      </c>
      <c r="C9" s="44">
        <v>952</v>
      </c>
      <c r="D9" s="5" t="s">
        <v>7</v>
      </c>
      <c r="E9" s="5" t="s">
        <v>8</v>
      </c>
      <c r="F9" s="5" t="s">
        <v>43</v>
      </c>
      <c r="G9" s="5"/>
      <c r="H9" s="89">
        <f>H10</f>
        <v>424323</v>
      </c>
    </row>
    <row r="10" spans="2:8" ht="17.25" customHeight="1">
      <c r="B10" s="16" t="s">
        <v>41</v>
      </c>
      <c r="C10" s="44">
        <v>952</v>
      </c>
      <c r="D10" s="5" t="s">
        <v>7</v>
      </c>
      <c r="E10" s="5" t="s">
        <v>8</v>
      </c>
      <c r="F10" s="5" t="s">
        <v>44</v>
      </c>
      <c r="G10" s="5"/>
      <c r="H10" s="89">
        <f>H11</f>
        <v>424323</v>
      </c>
    </row>
    <row r="11" spans="2:8" ht="15.75" customHeight="1">
      <c r="B11" s="16" t="s">
        <v>10</v>
      </c>
      <c r="C11" s="44">
        <v>952</v>
      </c>
      <c r="D11" s="5" t="s">
        <v>7</v>
      </c>
      <c r="E11" s="5" t="s">
        <v>8</v>
      </c>
      <c r="F11" s="5" t="s">
        <v>45</v>
      </c>
      <c r="G11" s="5"/>
      <c r="H11" s="89">
        <f>H12</f>
        <v>424323</v>
      </c>
    </row>
    <row r="12" spans="2:8" ht="57" customHeight="1">
      <c r="B12" s="16" t="s">
        <v>24</v>
      </c>
      <c r="C12" s="44">
        <v>952</v>
      </c>
      <c r="D12" s="5" t="s">
        <v>7</v>
      </c>
      <c r="E12" s="5" t="s">
        <v>8</v>
      </c>
      <c r="F12" s="5" t="s">
        <v>45</v>
      </c>
      <c r="G12" s="5" t="s">
        <v>23</v>
      </c>
      <c r="H12" s="89">
        <v>424323</v>
      </c>
    </row>
    <row r="13" spans="2:8" ht="49.5" customHeight="1">
      <c r="B13" s="15" t="s">
        <v>13</v>
      </c>
      <c r="C13" s="44">
        <v>952</v>
      </c>
      <c r="D13" s="5" t="s">
        <v>7</v>
      </c>
      <c r="E13" s="5" t="s">
        <v>12</v>
      </c>
      <c r="F13" s="5"/>
      <c r="G13" s="5"/>
      <c r="H13" s="89">
        <f>H14</f>
        <v>2234673</v>
      </c>
    </row>
    <row r="14" spans="2:8" ht="20.25" customHeight="1">
      <c r="B14" s="16" t="s">
        <v>40</v>
      </c>
      <c r="C14" s="44">
        <v>952</v>
      </c>
      <c r="D14" s="5" t="s">
        <v>7</v>
      </c>
      <c r="E14" s="5" t="s">
        <v>12</v>
      </c>
      <c r="F14" s="5" t="s">
        <v>43</v>
      </c>
      <c r="G14" s="5"/>
      <c r="H14" s="89">
        <f>SUM(H15)</f>
        <v>2234673</v>
      </c>
    </row>
    <row r="15" spans="2:8" ht="15.75" customHeight="1">
      <c r="B15" s="16" t="s">
        <v>41</v>
      </c>
      <c r="C15" s="44">
        <v>952</v>
      </c>
      <c r="D15" s="5" t="s">
        <v>7</v>
      </c>
      <c r="E15" s="5" t="s">
        <v>12</v>
      </c>
      <c r="F15" s="5" t="s">
        <v>44</v>
      </c>
      <c r="G15" s="5"/>
      <c r="H15" s="89">
        <f>H16</f>
        <v>2234673</v>
      </c>
    </row>
    <row r="16" spans="2:9" ht="12.75">
      <c r="B16" s="16" t="s">
        <v>9</v>
      </c>
      <c r="C16" s="44">
        <v>952</v>
      </c>
      <c r="D16" s="5" t="s">
        <v>7</v>
      </c>
      <c r="E16" s="5" t="s">
        <v>12</v>
      </c>
      <c r="F16" s="5" t="s">
        <v>46</v>
      </c>
      <c r="G16" s="5"/>
      <c r="H16" s="89">
        <f>H17</f>
        <v>2234673</v>
      </c>
      <c r="I16" s="1"/>
    </row>
    <row r="17" spans="2:9" ht="25.5">
      <c r="B17" s="16" t="s">
        <v>20</v>
      </c>
      <c r="C17" s="44">
        <v>952</v>
      </c>
      <c r="D17" s="5" t="s">
        <v>7</v>
      </c>
      <c r="E17" s="5" t="s">
        <v>12</v>
      </c>
      <c r="F17" s="5" t="s">
        <v>47</v>
      </c>
      <c r="G17" s="5"/>
      <c r="H17" s="89">
        <f>SUM(H18:H20)</f>
        <v>2234673</v>
      </c>
      <c r="I17" s="1"/>
    </row>
    <row r="18" spans="2:9" ht="63.75">
      <c r="B18" s="16" t="s">
        <v>24</v>
      </c>
      <c r="C18" s="44">
        <v>952</v>
      </c>
      <c r="D18" s="5" t="s">
        <v>7</v>
      </c>
      <c r="E18" s="5" t="s">
        <v>12</v>
      </c>
      <c r="F18" s="5" t="s">
        <v>47</v>
      </c>
      <c r="G18" s="5" t="s">
        <v>23</v>
      </c>
      <c r="H18" s="89">
        <v>1197653</v>
      </c>
      <c r="I18" s="1"/>
    </row>
    <row r="19" spans="2:9" ht="25.5">
      <c r="B19" s="16" t="s">
        <v>28</v>
      </c>
      <c r="C19" s="44">
        <v>952</v>
      </c>
      <c r="D19" s="5" t="s">
        <v>7</v>
      </c>
      <c r="E19" s="5" t="s">
        <v>12</v>
      </c>
      <c r="F19" s="5" t="s">
        <v>47</v>
      </c>
      <c r="G19" s="5" t="s">
        <v>25</v>
      </c>
      <c r="H19" s="89">
        <v>1021020</v>
      </c>
      <c r="I19" s="1"/>
    </row>
    <row r="20" spans="2:9" ht="25.5">
      <c r="B20" s="16" t="s">
        <v>19</v>
      </c>
      <c r="C20" s="44">
        <v>952</v>
      </c>
      <c r="D20" s="5" t="s">
        <v>7</v>
      </c>
      <c r="E20" s="5" t="s">
        <v>12</v>
      </c>
      <c r="F20" s="5" t="s">
        <v>107</v>
      </c>
      <c r="G20" s="5"/>
      <c r="H20" s="89">
        <f>H21</f>
        <v>16000</v>
      </c>
      <c r="I20" s="1"/>
    </row>
    <row r="21" spans="2:9" ht="25.5">
      <c r="B21" s="16" t="s">
        <v>42</v>
      </c>
      <c r="C21" s="44">
        <v>952</v>
      </c>
      <c r="D21" s="5" t="s">
        <v>7</v>
      </c>
      <c r="E21" s="5" t="s">
        <v>12</v>
      </c>
      <c r="F21" s="5" t="s">
        <v>106</v>
      </c>
      <c r="G21" s="5"/>
      <c r="H21" s="89">
        <f>H22</f>
        <v>16000</v>
      </c>
      <c r="I21" s="1"/>
    </row>
    <row r="22" spans="2:9" ht="12.75">
      <c r="B22" s="16" t="s">
        <v>27</v>
      </c>
      <c r="C22" s="44">
        <v>952</v>
      </c>
      <c r="D22" s="5" t="s">
        <v>7</v>
      </c>
      <c r="E22" s="5" t="s">
        <v>12</v>
      </c>
      <c r="F22" s="5" t="s">
        <v>106</v>
      </c>
      <c r="G22" s="5" t="s">
        <v>26</v>
      </c>
      <c r="H22" s="89">
        <v>16000</v>
      </c>
      <c r="I22" s="1"/>
    </row>
    <row r="23" spans="2:9" ht="38.25">
      <c r="B23" s="104" t="s">
        <v>88</v>
      </c>
      <c r="C23" s="102">
        <v>952</v>
      </c>
      <c r="D23" s="105" t="s">
        <v>7</v>
      </c>
      <c r="E23" s="106" t="s">
        <v>90</v>
      </c>
      <c r="F23" s="106"/>
      <c r="G23" s="106"/>
      <c r="H23" s="107">
        <f>SUM(H24)</f>
        <v>30000</v>
      </c>
      <c r="I23" s="1"/>
    </row>
    <row r="24" spans="2:9" ht="38.25">
      <c r="B24" s="19" t="s">
        <v>124</v>
      </c>
      <c r="C24" s="44">
        <v>952</v>
      </c>
      <c r="D24" s="7" t="s">
        <v>7</v>
      </c>
      <c r="E24" s="5" t="s">
        <v>90</v>
      </c>
      <c r="F24" s="5" t="s">
        <v>89</v>
      </c>
      <c r="G24" s="5"/>
      <c r="H24" s="89">
        <f>SUM(H25)</f>
        <v>30000</v>
      </c>
      <c r="I24" s="1"/>
    </row>
    <row r="25" spans="2:9" ht="27.75" customHeight="1">
      <c r="B25" s="16" t="s">
        <v>28</v>
      </c>
      <c r="C25" s="44">
        <v>952</v>
      </c>
      <c r="D25" s="7" t="s">
        <v>7</v>
      </c>
      <c r="E25" s="5" t="s">
        <v>90</v>
      </c>
      <c r="F25" s="5" t="s">
        <v>89</v>
      </c>
      <c r="G25" s="5" t="s">
        <v>25</v>
      </c>
      <c r="H25" s="89">
        <v>30000</v>
      </c>
      <c r="I25" s="1"/>
    </row>
    <row r="26" spans="2:9" ht="52.5" customHeight="1">
      <c r="B26" s="49" t="s">
        <v>138</v>
      </c>
      <c r="C26" s="44">
        <v>952</v>
      </c>
      <c r="D26" s="42" t="s">
        <v>7</v>
      </c>
      <c r="E26" s="40" t="s">
        <v>90</v>
      </c>
      <c r="F26" s="40" t="s">
        <v>141</v>
      </c>
      <c r="G26" s="40"/>
      <c r="H26" s="114">
        <f>SUM(H27)</f>
        <v>160</v>
      </c>
      <c r="I26" s="1"/>
    </row>
    <row r="27" spans="2:9" ht="60.75" customHeight="1">
      <c r="B27" s="57" t="s">
        <v>139</v>
      </c>
      <c r="C27" s="44">
        <v>952</v>
      </c>
      <c r="D27" s="7" t="s">
        <v>7</v>
      </c>
      <c r="E27" s="5" t="s">
        <v>90</v>
      </c>
      <c r="F27" s="5" t="s">
        <v>140</v>
      </c>
      <c r="G27" s="5" t="s">
        <v>25</v>
      </c>
      <c r="H27" s="89">
        <v>160</v>
      </c>
      <c r="I27" s="1"/>
    </row>
    <row r="28" spans="2:8" ht="12.75">
      <c r="B28" s="108" t="s">
        <v>16</v>
      </c>
      <c r="C28" s="102">
        <v>952</v>
      </c>
      <c r="D28" s="105" t="s">
        <v>8</v>
      </c>
      <c r="E28" s="106" t="s">
        <v>91</v>
      </c>
      <c r="F28" s="106"/>
      <c r="G28" s="106"/>
      <c r="H28" s="107">
        <f>H29</f>
        <v>116200</v>
      </c>
    </row>
    <row r="29" spans="2:8" ht="12.75">
      <c r="B29" s="17" t="s">
        <v>17</v>
      </c>
      <c r="C29" s="44">
        <v>952</v>
      </c>
      <c r="D29" s="7" t="s">
        <v>8</v>
      </c>
      <c r="E29" s="5" t="s">
        <v>11</v>
      </c>
      <c r="F29" s="5"/>
      <c r="G29" s="5"/>
      <c r="H29" s="89">
        <f>H30</f>
        <v>116200</v>
      </c>
    </row>
    <row r="30" spans="2:8" ht="12.75">
      <c r="B30" s="16" t="s">
        <v>40</v>
      </c>
      <c r="C30" s="44">
        <v>952</v>
      </c>
      <c r="D30" s="7" t="s">
        <v>8</v>
      </c>
      <c r="E30" s="5" t="s">
        <v>11</v>
      </c>
      <c r="F30" s="5" t="s">
        <v>43</v>
      </c>
      <c r="G30" s="5"/>
      <c r="H30" s="89">
        <f>H31</f>
        <v>116200</v>
      </c>
    </row>
    <row r="31" spans="2:8" ht="12.75">
      <c r="B31" s="16" t="s">
        <v>41</v>
      </c>
      <c r="C31" s="44">
        <v>952</v>
      </c>
      <c r="D31" s="8" t="s">
        <v>8</v>
      </c>
      <c r="E31" s="9" t="s">
        <v>11</v>
      </c>
      <c r="F31" s="9" t="s">
        <v>44</v>
      </c>
      <c r="G31" s="9"/>
      <c r="H31" s="89">
        <f>H32</f>
        <v>116200</v>
      </c>
    </row>
    <row r="32" spans="2:8" ht="38.25">
      <c r="B32" s="19" t="s">
        <v>49</v>
      </c>
      <c r="C32" s="44">
        <v>952</v>
      </c>
      <c r="D32" s="7" t="s">
        <v>8</v>
      </c>
      <c r="E32" s="5" t="s">
        <v>11</v>
      </c>
      <c r="F32" s="6" t="s">
        <v>48</v>
      </c>
      <c r="G32" s="5"/>
      <c r="H32" s="89">
        <f>H33+H34</f>
        <v>116200</v>
      </c>
    </row>
    <row r="33" spans="2:8" ht="63.75">
      <c r="B33" s="16" t="s">
        <v>32</v>
      </c>
      <c r="C33" s="44">
        <v>952</v>
      </c>
      <c r="D33" s="7" t="s">
        <v>8</v>
      </c>
      <c r="E33" s="5" t="s">
        <v>11</v>
      </c>
      <c r="F33" s="5" t="s">
        <v>48</v>
      </c>
      <c r="G33" s="5" t="s">
        <v>23</v>
      </c>
      <c r="H33" s="89">
        <v>107600</v>
      </c>
    </row>
    <row r="34" spans="2:8" ht="25.5">
      <c r="B34" s="16" t="s">
        <v>28</v>
      </c>
      <c r="C34" s="44">
        <v>952</v>
      </c>
      <c r="D34" s="7" t="s">
        <v>8</v>
      </c>
      <c r="E34" s="5" t="s">
        <v>11</v>
      </c>
      <c r="F34" s="5" t="s">
        <v>48</v>
      </c>
      <c r="G34" s="5" t="s">
        <v>25</v>
      </c>
      <c r="H34" s="89">
        <v>8600</v>
      </c>
    </row>
    <row r="35" spans="2:8" ht="12.75">
      <c r="B35" s="108" t="s">
        <v>14</v>
      </c>
      <c r="C35" s="102">
        <v>952</v>
      </c>
      <c r="D35" s="105" t="s">
        <v>15</v>
      </c>
      <c r="E35" s="103" t="s">
        <v>91</v>
      </c>
      <c r="F35" s="103"/>
      <c r="G35" s="103"/>
      <c r="H35" s="107">
        <f>H36</f>
        <v>454200</v>
      </c>
    </row>
    <row r="36" spans="2:8" ht="12.75">
      <c r="B36" s="20" t="s">
        <v>18</v>
      </c>
      <c r="C36" s="44">
        <v>952</v>
      </c>
      <c r="D36" s="9" t="s">
        <v>15</v>
      </c>
      <c r="E36" s="9" t="s">
        <v>11</v>
      </c>
      <c r="F36" s="9"/>
      <c r="G36" s="10"/>
      <c r="H36" s="89">
        <f>H37</f>
        <v>454200</v>
      </c>
    </row>
    <row r="37" spans="2:8" ht="25.5">
      <c r="B37" s="16" t="s">
        <v>81</v>
      </c>
      <c r="C37" s="44">
        <v>952</v>
      </c>
      <c r="D37" s="9" t="s">
        <v>15</v>
      </c>
      <c r="E37" s="9" t="s">
        <v>11</v>
      </c>
      <c r="F37" s="6" t="s">
        <v>51</v>
      </c>
      <c r="G37" s="10"/>
      <c r="H37" s="89">
        <f>H38</f>
        <v>454200</v>
      </c>
    </row>
    <row r="38" spans="2:8" ht="12.75">
      <c r="B38" s="17" t="s">
        <v>50</v>
      </c>
      <c r="C38" s="44">
        <v>952</v>
      </c>
      <c r="D38" s="9" t="s">
        <v>15</v>
      </c>
      <c r="E38" s="9" t="s">
        <v>11</v>
      </c>
      <c r="F38" s="6" t="s">
        <v>65</v>
      </c>
      <c r="G38" s="10"/>
      <c r="H38" s="89">
        <f>H39+H42</f>
        <v>454200</v>
      </c>
    </row>
    <row r="39" spans="2:8" ht="25.5" customHeight="1">
      <c r="B39" s="17" t="s">
        <v>64</v>
      </c>
      <c r="C39" s="44">
        <v>952</v>
      </c>
      <c r="D39" s="7" t="s">
        <v>15</v>
      </c>
      <c r="E39" s="5" t="s">
        <v>11</v>
      </c>
      <c r="F39" s="6" t="s">
        <v>121</v>
      </c>
      <c r="G39" s="5"/>
      <c r="H39" s="89">
        <f>H40</f>
        <v>265700</v>
      </c>
    </row>
    <row r="40" spans="2:8" ht="27.75" customHeight="1">
      <c r="B40" s="16" t="s">
        <v>82</v>
      </c>
      <c r="C40" s="44">
        <v>952</v>
      </c>
      <c r="D40" s="7" t="s">
        <v>15</v>
      </c>
      <c r="E40" s="5" t="s">
        <v>11</v>
      </c>
      <c r="F40" s="6" t="s">
        <v>120</v>
      </c>
      <c r="G40" s="5"/>
      <c r="H40" s="89">
        <f>H41</f>
        <v>265700</v>
      </c>
    </row>
    <row r="41" spans="2:8" ht="25.5" customHeight="1">
      <c r="B41" s="16" t="s">
        <v>28</v>
      </c>
      <c r="C41" s="44">
        <v>952</v>
      </c>
      <c r="D41" s="7" t="s">
        <v>15</v>
      </c>
      <c r="E41" s="5" t="s">
        <v>11</v>
      </c>
      <c r="F41" s="6" t="s">
        <v>120</v>
      </c>
      <c r="G41" s="5" t="s">
        <v>25</v>
      </c>
      <c r="H41" s="89">
        <v>265700</v>
      </c>
    </row>
    <row r="42" spans="2:8" ht="26.25" customHeight="1">
      <c r="B42" s="17" t="s">
        <v>66</v>
      </c>
      <c r="C42" s="44">
        <v>952</v>
      </c>
      <c r="D42" s="7" t="s">
        <v>15</v>
      </c>
      <c r="E42" s="5" t="s">
        <v>11</v>
      </c>
      <c r="F42" s="6" t="s">
        <v>122</v>
      </c>
      <c r="G42" s="5"/>
      <c r="H42" s="89">
        <f>H43</f>
        <v>188500</v>
      </c>
    </row>
    <row r="43" spans="2:8" ht="28.5" customHeight="1">
      <c r="B43" s="16" t="s">
        <v>83</v>
      </c>
      <c r="C43" s="44">
        <v>952</v>
      </c>
      <c r="D43" s="7" t="s">
        <v>15</v>
      </c>
      <c r="E43" s="5" t="s">
        <v>11</v>
      </c>
      <c r="F43" s="6" t="s">
        <v>76</v>
      </c>
      <c r="G43" s="5"/>
      <c r="H43" s="89">
        <f>H44</f>
        <v>188500</v>
      </c>
    </row>
    <row r="44" spans="2:8" ht="27" customHeight="1">
      <c r="B44" s="16" t="s">
        <v>28</v>
      </c>
      <c r="C44" s="44">
        <v>952</v>
      </c>
      <c r="D44" s="7" t="s">
        <v>15</v>
      </c>
      <c r="E44" s="5" t="s">
        <v>11</v>
      </c>
      <c r="F44" s="6" t="s">
        <v>76</v>
      </c>
      <c r="G44" s="5" t="s">
        <v>25</v>
      </c>
      <c r="H44" s="89">
        <v>188500</v>
      </c>
    </row>
    <row r="45" spans="2:8" ht="14.25" customHeight="1">
      <c r="B45" s="104" t="s">
        <v>29</v>
      </c>
      <c r="C45" s="102">
        <v>952</v>
      </c>
      <c r="D45" s="106" t="s">
        <v>31</v>
      </c>
      <c r="E45" s="106" t="s">
        <v>91</v>
      </c>
      <c r="F45" s="106"/>
      <c r="G45" s="106"/>
      <c r="H45" s="107">
        <f aca="true" t="shared" si="0" ref="H45:H50">H46</f>
        <v>35000</v>
      </c>
    </row>
    <row r="46" spans="2:8" ht="14.25" customHeight="1">
      <c r="B46" s="16" t="s">
        <v>30</v>
      </c>
      <c r="C46" s="44">
        <v>952</v>
      </c>
      <c r="D46" s="9" t="s">
        <v>31</v>
      </c>
      <c r="E46" s="9" t="s">
        <v>7</v>
      </c>
      <c r="F46" s="9"/>
      <c r="G46" s="9"/>
      <c r="H46" s="89">
        <f t="shared" si="0"/>
        <v>35000</v>
      </c>
    </row>
    <row r="47" spans="2:8" ht="39.75" customHeight="1">
      <c r="B47" s="16" t="s">
        <v>84</v>
      </c>
      <c r="C47" s="44">
        <v>952</v>
      </c>
      <c r="D47" s="9" t="s">
        <v>31</v>
      </c>
      <c r="E47" s="9" t="s">
        <v>7</v>
      </c>
      <c r="F47" s="9" t="s">
        <v>52</v>
      </c>
      <c r="G47" s="9"/>
      <c r="H47" s="89">
        <f t="shared" si="0"/>
        <v>35000</v>
      </c>
    </row>
    <row r="48" spans="2:8" ht="14.25" customHeight="1">
      <c r="B48" s="17" t="s">
        <v>50</v>
      </c>
      <c r="C48" s="44">
        <v>952</v>
      </c>
      <c r="D48" s="9" t="s">
        <v>31</v>
      </c>
      <c r="E48" s="9" t="s">
        <v>7</v>
      </c>
      <c r="F48" s="9" t="s">
        <v>67</v>
      </c>
      <c r="G48" s="9"/>
      <c r="H48" s="89">
        <f t="shared" si="0"/>
        <v>35000</v>
      </c>
    </row>
    <row r="49" spans="2:8" ht="28.5" customHeight="1">
      <c r="B49" s="17" t="s">
        <v>69</v>
      </c>
      <c r="C49" s="44">
        <v>952</v>
      </c>
      <c r="D49" s="9" t="s">
        <v>31</v>
      </c>
      <c r="E49" s="9" t="s">
        <v>7</v>
      </c>
      <c r="F49" s="9" t="s">
        <v>68</v>
      </c>
      <c r="G49" s="9"/>
      <c r="H49" s="89">
        <f t="shared" si="0"/>
        <v>35000</v>
      </c>
    </row>
    <row r="50" spans="2:8" ht="27" customHeight="1">
      <c r="B50" s="16" t="s">
        <v>85</v>
      </c>
      <c r="C50" s="44">
        <v>952</v>
      </c>
      <c r="D50" s="9" t="s">
        <v>31</v>
      </c>
      <c r="E50" s="9" t="s">
        <v>7</v>
      </c>
      <c r="F50" s="9" t="s">
        <v>104</v>
      </c>
      <c r="G50" s="9"/>
      <c r="H50" s="89">
        <f t="shared" si="0"/>
        <v>35000</v>
      </c>
    </row>
    <row r="51" spans="2:8" ht="29.25" customHeight="1">
      <c r="B51" s="16" t="s">
        <v>28</v>
      </c>
      <c r="C51" s="44">
        <v>952</v>
      </c>
      <c r="D51" s="9" t="s">
        <v>31</v>
      </c>
      <c r="E51" s="9" t="s">
        <v>7</v>
      </c>
      <c r="F51" s="9" t="s">
        <v>104</v>
      </c>
      <c r="G51" s="9" t="s">
        <v>25</v>
      </c>
      <c r="H51" s="89">
        <v>35000</v>
      </c>
    </row>
    <row r="52" spans="2:8" ht="29.25" customHeight="1">
      <c r="B52" s="104" t="s">
        <v>112</v>
      </c>
      <c r="C52" s="102">
        <v>952</v>
      </c>
      <c r="D52" s="106" t="s">
        <v>113</v>
      </c>
      <c r="E52" s="106" t="s">
        <v>91</v>
      </c>
      <c r="F52" s="106"/>
      <c r="G52" s="106"/>
      <c r="H52" s="107">
        <f>SUM(H53)</f>
        <v>56705</v>
      </c>
    </row>
    <row r="53" spans="2:8" ht="29.25" customHeight="1">
      <c r="B53" s="16" t="s">
        <v>114</v>
      </c>
      <c r="C53" s="44">
        <v>952</v>
      </c>
      <c r="D53" s="9" t="s">
        <v>113</v>
      </c>
      <c r="E53" s="9" t="s">
        <v>11</v>
      </c>
      <c r="F53" s="9"/>
      <c r="G53" s="9"/>
      <c r="H53" s="89">
        <f>SUM(H54)</f>
        <v>56705</v>
      </c>
    </row>
    <row r="54" spans="2:8" ht="29.25" customHeight="1">
      <c r="B54" s="16" t="s">
        <v>115</v>
      </c>
      <c r="C54" s="44">
        <v>952</v>
      </c>
      <c r="D54" s="9" t="s">
        <v>113</v>
      </c>
      <c r="E54" s="9" t="s">
        <v>11</v>
      </c>
      <c r="F54" s="9" t="s">
        <v>111</v>
      </c>
      <c r="G54" s="9"/>
      <c r="H54" s="89">
        <f>SUM(H55)</f>
        <v>56705</v>
      </c>
    </row>
    <row r="55" spans="2:8" ht="29.25" customHeight="1">
      <c r="B55" s="16" t="s">
        <v>116</v>
      </c>
      <c r="C55" s="44">
        <v>952</v>
      </c>
      <c r="D55" s="9" t="s">
        <v>113</v>
      </c>
      <c r="E55" s="9" t="s">
        <v>11</v>
      </c>
      <c r="F55" s="9" t="s">
        <v>111</v>
      </c>
      <c r="G55" s="9" t="s">
        <v>117</v>
      </c>
      <c r="H55" s="89">
        <v>56705</v>
      </c>
    </row>
    <row r="56" spans="2:8" ht="19.5" customHeight="1">
      <c r="B56" s="109" t="s">
        <v>54</v>
      </c>
      <c r="C56" s="102">
        <v>952</v>
      </c>
      <c r="D56" s="106" t="s">
        <v>53</v>
      </c>
      <c r="E56" s="106" t="s">
        <v>91</v>
      </c>
      <c r="F56" s="106"/>
      <c r="G56" s="106"/>
      <c r="H56" s="107">
        <f aca="true" t="shared" si="1" ref="H56:H61">H57</f>
        <v>25000</v>
      </c>
    </row>
    <row r="57" spans="2:8" ht="19.5" customHeight="1">
      <c r="B57" s="18" t="s">
        <v>55</v>
      </c>
      <c r="C57" s="44">
        <v>952</v>
      </c>
      <c r="D57" s="6" t="s">
        <v>53</v>
      </c>
      <c r="E57" s="6" t="s">
        <v>8</v>
      </c>
      <c r="F57" s="6"/>
      <c r="G57" s="9"/>
      <c r="H57" s="89">
        <f t="shared" si="1"/>
        <v>25000</v>
      </c>
    </row>
    <row r="58" spans="2:8" ht="37.5" customHeight="1">
      <c r="B58" s="16" t="s">
        <v>86</v>
      </c>
      <c r="C58" s="44">
        <v>952</v>
      </c>
      <c r="D58" s="6" t="s">
        <v>53</v>
      </c>
      <c r="E58" s="6" t="s">
        <v>8</v>
      </c>
      <c r="F58" s="21" t="s">
        <v>70</v>
      </c>
      <c r="G58" s="9"/>
      <c r="H58" s="89">
        <f t="shared" si="1"/>
        <v>25000</v>
      </c>
    </row>
    <row r="59" spans="2:8" ht="28.5" customHeight="1">
      <c r="B59" s="17" t="s">
        <v>50</v>
      </c>
      <c r="C59" s="44">
        <v>952</v>
      </c>
      <c r="D59" s="6" t="s">
        <v>53</v>
      </c>
      <c r="E59" s="6" t="s">
        <v>8</v>
      </c>
      <c r="F59" s="21" t="s">
        <v>71</v>
      </c>
      <c r="G59" s="9"/>
      <c r="H59" s="89">
        <f t="shared" si="1"/>
        <v>25000</v>
      </c>
    </row>
    <row r="60" spans="2:8" ht="32.25" customHeight="1">
      <c r="B60" s="17" t="s">
        <v>73</v>
      </c>
      <c r="C60" s="44">
        <v>952</v>
      </c>
      <c r="D60" s="6" t="s">
        <v>53</v>
      </c>
      <c r="E60" s="6" t="s">
        <v>8</v>
      </c>
      <c r="F60" s="21" t="s">
        <v>72</v>
      </c>
      <c r="G60" s="9"/>
      <c r="H60" s="89">
        <f t="shared" si="1"/>
        <v>25000</v>
      </c>
    </row>
    <row r="61" spans="2:8" ht="27.75" customHeight="1">
      <c r="B61" s="16" t="s">
        <v>87</v>
      </c>
      <c r="C61" s="44">
        <v>952</v>
      </c>
      <c r="D61" s="6" t="s">
        <v>53</v>
      </c>
      <c r="E61" s="6" t="s">
        <v>8</v>
      </c>
      <c r="F61" s="21" t="s">
        <v>79</v>
      </c>
      <c r="G61" s="9"/>
      <c r="H61" s="89">
        <f t="shared" si="1"/>
        <v>25000</v>
      </c>
    </row>
    <row r="62" spans="2:11" ht="24.75" customHeight="1">
      <c r="B62" s="16" t="s">
        <v>28</v>
      </c>
      <c r="C62" s="44">
        <v>952</v>
      </c>
      <c r="D62" s="6" t="s">
        <v>53</v>
      </c>
      <c r="E62" s="6" t="s">
        <v>8</v>
      </c>
      <c r="F62" s="21" t="s">
        <v>79</v>
      </c>
      <c r="G62" s="9" t="s">
        <v>25</v>
      </c>
      <c r="H62" s="89">
        <v>25000</v>
      </c>
      <c r="K62" s="1"/>
    </row>
  </sheetData>
  <sheetProtection/>
  <mergeCells count="2">
    <mergeCell ref="D1:I1"/>
    <mergeCell ref="B2:H2"/>
  </mergeCells>
  <printOptions/>
  <pageMargins left="0.3937007874015748" right="0.35" top="0.1968503937007874" bottom="0.2755905511811024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34.421875" style="0" customWidth="1"/>
    <col min="2" max="2" width="12.00390625" style="0" customWidth="1"/>
    <col min="3" max="3" width="10.28125" style="0" customWidth="1"/>
    <col min="4" max="5" width="9.140625" style="0" hidden="1" customWidth="1"/>
    <col min="6" max="6" width="30.00390625" style="0" customWidth="1"/>
  </cols>
  <sheetData>
    <row r="1" spans="2:6" ht="12.75">
      <c r="B1" s="141" t="s">
        <v>102</v>
      </c>
      <c r="C1" s="141"/>
      <c r="D1" s="141"/>
      <c r="E1" s="141"/>
      <c r="F1" s="141"/>
    </row>
    <row r="2" spans="2:6" ht="12.75">
      <c r="B2" s="158" t="s">
        <v>74</v>
      </c>
      <c r="C2" s="158"/>
      <c r="D2" s="158"/>
      <c r="E2" s="158"/>
      <c r="F2" s="158"/>
    </row>
    <row r="3" spans="2:6" ht="12.75">
      <c r="B3" s="158" t="s">
        <v>125</v>
      </c>
      <c r="C3" s="158"/>
      <c r="D3" s="158"/>
      <c r="E3" s="158"/>
      <c r="F3" s="158"/>
    </row>
    <row r="4" spans="2:6" ht="12.75">
      <c r="B4" s="161" t="s">
        <v>135</v>
      </c>
      <c r="C4" s="161"/>
      <c r="D4" s="161"/>
      <c r="E4" s="161"/>
      <c r="F4" s="161"/>
    </row>
    <row r="5" spans="1:6" ht="15" customHeight="1">
      <c r="A5" s="31"/>
      <c r="B5" s="162" t="s">
        <v>146</v>
      </c>
      <c r="C5" s="162"/>
      <c r="D5" s="162"/>
      <c r="E5" s="162"/>
      <c r="F5" s="162"/>
    </row>
    <row r="6" spans="1:7" ht="12.75" customHeight="1">
      <c r="A6" s="146" t="s">
        <v>136</v>
      </c>
      <c r="B6" s="146"/>
      <c r="C6" s="146"/>
      <c r="D6" s="146"/>
      <c r="E6" s="146"/>
      <c r="F6" s="146"/>
      <c r="G6" s="30"/>
    </row>
    <row r="7" spans="1:7" ht="31.5" customHeight="1">
      <c r="A7" s="147"/>
      <c r="B7" s="147"/>
      <c r="C7" s="147"/>
      <c r="D7" s="147"/>
      <c r="E7" s="147"/>
      <c r="F7" s="147"/>
      <c r="G7" s="30"/>
    </row>
    <row r="8" spans="1:6" ht="12.75">
      <c r="A8" s="64" t="s">
        <v>0</v>
      </c>
      <c r="B8" s="64" t="s">
        <v>38</v>
      </c>
      <c r="C8" s="64" t="s">
        <v>39</v>
      </c>
      <c r="D8" s="64"/>
      <c r="E8" s="64"/>
      <c r="F8" s="64" t="s">
        <v>4</v>
      </c>
    </row>
    <row r="9" spans="1:6" ht="12.75">
      <c r="A9" s="73" t="s">
        <v>96</v>
      </c>
      <c r="B9" s="74"/>
      <c r="C9" s="74"/>
      <c r="D9" s="73"/>
      <c r="E9" s="73"/>
      <c r="F9" s="129">
        <f>SUM(F10+F15+F17+F19+F23+F21)</f>
        <v>3376261</v>
      </c>
    </row>
    <row r="10" spans="1:6" ht="12.75">
      <c r="A10" s="68" t="s">
        <v>6</v>
      </c>
      <c r="B10" s="69" t="s">
        <v>7</v>
      </c>
      <c r="C10" s="69" t="s">
        <v>91</v>
      </c>
      <c r="D10" s="70"/>
      <c r="E10" s="70"/>
      <c r="F10" s="130">
        <f>SUM(F11:F14)</f>
        <v>2689156</v>
      </c>
    </row>
    <row r="11" spans="1:6" ht="38.25">
      <c r="A11" s="65" t="s">
        <v>97</v>
      </c>
      <c r="B11" s="67" t="s">
        <v>7</v>
      </c>
      <c r="C11" s="67" t="s">
        <v>8</v>
      </c>
      <c r="D11" s="64"/>
      <c r="E11" s="64"/>
      <c r="F11" s="131">
        <v>424323</v>
      </c>
    </row>
    <row r="12" spans="1:6" ht="55.5" customHeight="1">
      <c r="A12" s="65" t="s">
        <v>98</v>
      </c>
      <c r="B12" s="67" t="s">
        <v>7</v>
      </c>
      <c r="C12" s="67" t="s">
        <v>12</v>
      </c>
      <c r="D12" s="64"/>
      <c r="E12" s="64"/>
      <c r="F12" s="131">
        <v>2234673</v>
      </c>
    </row>
    <row r="13" spans="1:6" ht="51" customHeight="1">
      <c r="A13" s="57" t="s">
        <v>139</v>
      </c>
      <c r="B13" s="67" t="s">
        <v>7</v>
      </c>
      <c r="C13" s="67" t="s">
        <v>90</v>
      </c>
      <c r="D13" s="64"/>
      <c r="E13" s="64"/>
      <c r="F13" s="131">
        <v>160</v>
      </c>
    </row>
    <row r="14" spans="1:6" ht="15.75" customHeight="1">
      <c r="A14" s="65" t="s">
        <v>92</v>
      </c>
      <c r="B14" s="67" t="s">
        <v>7</v>
      </c>
      <c r="C14" s="67" t="s">
        <v>90</v>
      </c>
      <c r="D14" s="64"/>
      <c r="E14" s="64"/>
      <c r="F14" s="131">
        <v>30000</v>
      </c>
    </row>
    <row r="15" spans="1:6" ht="12.75">
      <c r="A15" s="68" t="s">
        <v>99</v>
      </c>
      <c r="B15" s="69" t="s">
        <v>8</v>
      </c>
      <c r="C15" s="69" t="s">
        <v>91</v>
      </c>
      <c r="D15" s="70"/>
      <c r="E15" s="70"/>
      <c r="F15" s="130">
        <f>SUM(F16)</f>
        <v>116200</v>
      </c>
    </row>
    <row r="16" spans="1:6" ht="25.5">
      <c r="A16" s="65" t="s">
        <v>100</v>
      </c>
      <c r="B16" s="67" t="s">
        <v>8</v>
      </c>
      <c r="C16" s="67" t="s">
        <v>11</v>
      </c>
      <c r="D16" s="64"/>
      <c r="E16" s="64"/>
      <c r="F16" s="131">
        <v>116200</v>
      </c>
    </row>
    <row r="17" spans="1:6" ht="12.75">
      <c r="A17" s="68" t="s">
        <v>14</v>
      </c>
      <c r="B17" s="69" t="s">
        <v>15</v>
      </c>
      <c r="C17" s="69" t="s">
        <v>91</v>
      </c>
      <c r="D17" s="70"/>
      <c r="E17" s="70"/>
      <c r="F17" s="130">
        <f>SUM(F18)</f>
        <v>454200</v>
      </c>
    </row>
    <row r="18" spans="1:6" ht="12.75">
      <c r="A18" s="66" t="s">
        <v>18</v>
      </c>
      <c r="B18" s="67" t="s">
        <v>15</v>
      </c>
      <c r="C18" s="67" t="s">
        <v>11</v>
      </c>
      <c r="D18" s="64"/>
      <c r="E18" s="64"/>
      <c r="F18" s="131">
        <v>454200</v>
      </c>
    </row>
    <row r="19" spans="1:6" ht="12.75">
      <c r="A19" s="68" t="s">
        <v>29</v>
      </c>
      <c r="B19" s="69" t="s">
        <v>31</v>
      </c>
      <c r="C19" s="69" t="s">
        <v>91</v>
      </c>
      <c r="D19" s="70"/>
      <c r="E19" s="70"/>
      <c r="F19" s="130">
        <f>SUM(F20)</f>
        <v>35000</v>
      </c>
    </row>
    <row r="20" spans="1:6" ht="12.75">
      <c r="A20" s="66" t="s">
        <v>101</v>
      </c>
      <c r="B20" s="67" t="s">
        <v>31</v>
      </c>
      <c r="C20" s="67" t="s">
        <v>7</v>
      </c>
      <c r="D20" s="64"/>
      <c r="E20" s="64"/>
      <c r="F20" s="131">
        <v>35000</v>
      </c>
    </row>
    <row r="21" spans="1:6" ht="12.75">
      <c r="A21" s="75" t="s">
        <v>112</v>
      </c>
      <c r="B21" s="80" t="s">
        <v>113</v>
      </c>
      <c r="C21" s="80" t="s">
        <v>91</v>
      </c>
      <c r="D21" s="81"/>
      <c r="E21" s="81"/>
      <c r="F21" s="132">
        <f>SUM(F22)</f>
        <v>56705</v>
      </c>
    </row>
    <row r="22" spans="1:6" ht="12.75">
      <c r="A22" s="66" t="s">
        <v>114</v>
      </c>
      <c r="B22" s="67" t="s">
        <v>113</v>
      </c>
      <c r="C22" s="67" t="s">
        <v>11</v>
      </c>
      <c r="D22" s="64"/>
      <c r="E22" s="64"/>
      <c r="F22" s="131">
        <v>56705</v>
      </c>
    </row>
    <row r="23" spans="1:6" ht="12.75">
      <c r="A23" s="68" t="s">
        <v>54</v>
      </c>
      <c r="B23" s="69" t="s">
        <v>53</v>
      </c>
      <c r="C23" s="69" t="s">
        <v>91</v>
      </c>
      <c r="D23" s="70"/>
      <c r="E23" s="70"/>
      <c r="F23" s="130">
        <f>SUM(F24)</f>
        <v>25000</v>
      </c>
    </row>
    <row r="24" spans="1:6" ht="12.75">
      <c r="A24" s="66" t="s">
        <v>55</v>
      </c>
      <c r="B24" s="67" t="s">
        <v>53</v>
      </c>
      <c r="C24" s="67" t="s">
        <v>8</v>
      </c>
      <c r="D24" s="64"/>
      <c r="E24" s="64"/>
      <c r="F24" s="131">
        <v>25000</v>
      </c>
    </row>
  </sheetData>
  <sheetProtection/>
  <mergeCells count="6">
    <mergeCell ref="B1:F1"/>
    <mergeCell ref="B2:F2"/>
    <mergeCell ref="B3:F3"/>
    <mergeCell ref="B4:F4"/>
    <mergeCell ref="B5:F5"/>
    <mergeCell ref="A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6" sqref="A6:F7"/>
    </sheetView>
  </sheetViews>
  <sheetFormatPr defaultColWidth="9.140625" defaultRowHeight="12.75"/>
  <cols>
    <col min="1" max="1" width="34.57421875" style="0" customWidth="1"/>
    <col min="3" max="3" width="13.140625" style="0" customWidth="1"/>
    <col min="4" max="4" width="0.13671875" style="0" customWidth="1"/>
    <col min="5" max="5" width="12.7109375" style="0" customWidth="1"/>
    <col min="6" max="6" width="15.140625" style="0" customWidth="1"/>
  </cols>
  <sheetData>
    <row r="1" spans="2:6" ht="12.75">
      <c r="B1" s="141" t="s">
        <v>103</v>
      </c>
      <c r="C1" s="141"/>
      <c r="D1" s="141"/>
      <c r="E1" s="141"/>
      <c r="F1" s="141"/>
    </row>
    <row r="2" spans="2:6" ht="12.75">
      <c r="B2" s="158" t="s">
        <v>74</v>
      </c>
      <c r="C2" s="158"/>
      <c r="D2" s="158"/>
      <c r="E2" s="158"/>
      <c r="F2" s="158"/>
    </row>
    <row r="3" spans="2:6" ht="12.75">
      <c r="B3" s="158" t="s">
        <v>125</v>
      </c>
      <c r="C3" s="158"/>
      <c r="D3" s="158"/>
      <c r="E3" s="158"/>
      <c r="F3" s="158"/>
    </row>
    <row r="4" spans="2:6" ht="12.75">
      <c r="B4" s="161" t="s">
        <v>128</v>
      </c>
      <c r="C4" s="161"/>
      <c r="D4" s="161"/>
      <c r="E4" s="161"/>
      <c r="F4" s="161"/>
    </row>
    <row r="5" spans="1:6" ht="12.75">
      <c r="A5" s="31"/>
      <c r="B5" s="162" t="s">
        <v>147</v>
      </c>
      <c r="C5" s="162"/>
      <c r="D5" s="162"/>
      <c r="E5" s="162"/>
      <c r="F5" s="162"/>
    </row>
    <row r="6" spans="1:6" ht="12.75">
      <c r="A6" s="146" t="s">
        <v>137</v>
      </c>
      <c r="B6" s="146"/>
      <c r="C6" s="146"/>
      <c r="D6" s="146"/>
      <c r="E6" s="146"/>
      <c r="F6" s="146"/>
    </row>
    <row r="7" spans="1:6" ht="12.75">
      <c r="A7" s="147"/>
      <c r="B7" s="147"/>
      <c r="C7" s="147"/>
      <c r="D7" s="147"/>
      <c r="E7" s="147"/>
      <c r="F7" s="147"/>
    </row>
    <row r="8" spans="1:6" ht="12.75">
      <c r="A8" s="64" t="s">
        <v>0</v>
      </c>
      <c r="B8" s="64" t="s">
        <v>38</v>
      </c>
      <c r="C8" s="64" t="s">
        <v>39</v>
      </c>
      <c r="D8" s="64"/>
      <c r="E8" s="163" t="s">
        <v>4</v>
      </c>
      <c r="F8" s="164"/>
    </row>
    <row r="9" spans="1:6" ht="12.75">
      <c r="A9" s="64"/>
      <c r="B9" s="64"/>
      <c r="C9" s="64"/>
      <c r="D9" s="64"/>
      <c r="E9" s="72" t="s">
        <v>118</v>
      </c>
      <c r="F9" s="71" t="s">
        <v>131</v>
      </c>
    </row>
    <row r="10" spans="1:6" ht="12.75">
      <c r="A10" s="73" t="s">
        <v>96</v>
      </c>
      <c r="B10" s="74"/>
      <c r="C10" s="74"/>
      <c r="D10" s="73"/>
      <c r="E10" s="99">
        <f>SUM(E11+E15)</f>
        <v>1438060</v>
      </c>
      <c r="F10" s="99">
        <f>SUM(F11+F15)</f>
        <v>1382960</v>
      </c>
    </row>
    <row r="11" spans="1:6" ht="12.75">
      <c r="A11" s="68" t="s">
        <v>6</v>
      </c>
      <c r="B11" s="69" t="s">
        <v>7</v>
      </c>
      <c r="C11" s="69" t="s">
        <v>91</v>
      </c>
      <c r="D11" s="70"/>
      <c r="E11" s="100">
        <f>SUM(E12:E14)</f>
        <v>1320160</v>
      </c>
      <c r="F11" s="100">
        <f>SUM(F12:F14)</f>
        <v>1259160</v>
      </c>
    </row>
    <row r="12" spans="1:6" ht="43.5" customHeight="1">
      <c r="A12" s="65" t="s">
        <v>97</v>
      </c>
      <c r="B12" s="67" t="s">
        <v>7</v>
      </c>
      <c r="C12" s="67" t="s">
        <v>8</v>
      </c>
      <c r="D12" s="64"/>
      <c r="E12" s="101">
        <v>424300</v>
      </c>
      <c r="F12" s="101">
        <v>424300</v>
      </c>
    </row>
    <row r="13" spans="1:6" ht="66.75" customHeight="1">
      <c r="A13" s="65" t="s">
        <v>98</v>
      </c>
      <c r="B13" s="67" t="s">
        <v>7</v>
      </c>
      <c r="C13" s="67" t="s">
        <v>12</v>
      </c>
      <c r="D13" s="64"/>
      <c r="E13" s="101">
        <v>895700</v>
      </c>
      <c r="F13" s="101">
        <v>834700</v>
      </c>
    </row>
    <row r="14" spans="1:6" ht="51" customHeight="1">
      <c r="A14" s="57" t="s">
        <v>139</v>
      </c>
      <c r="B14" s="67" t="s">
        <v>7</v>
      </c>
      <c r="C14" s="67" t="s">
        <v>90</v>
      </c>
      <c r="D14" s="64"/>
      <c r="E14" s="101">
        <v>160</v>
      </c>
      <c r="F14" s="101">
        <v>160</v>
      </c>
    </row>
    <row r="15" spans="1:6" ht="12.75">
      <c r="A15" s="68" t="s">
        <v>99</v>
      </c>
      <c r="B15" s="69" t="s">
        <v>8</v>
      </c>
      <c r="C15" s="69" t="s">
        <v>91</v>
      </c>
      <c r="D15" s="70"/>
      <c r="E15" s="100">
        <f>SUM(E16)</f>
        <v>117900</v>
      </c>
      <c r="F15" s="100">
        <f>SUM(F16)</f>
        <v>123800</v>
      </c>
    </row>
    <row r="16" spans="1:6" ht="38.25" customHeight="1">
      <c r="A16" s="65" t="s">
        <v>100</v>
      </c>
      <c r="B16" s="67" t="s">
        <v>8</v>
      </c>
      <c r="C16" s="67" t="s">
        <v>11</v>
      </c>
      <c r="D16" s="64"/>
      <c r="E16" s="101">
        <v>117900</v>
      </c>
      <c r="F16" s="101">
        <v>123800</v>
      </c>
    </row>
  </sheetData>
  <sheetProtection/>
  <mergeCells count="7">
    <mergeCell ref="E8:F8"/>
    <mergeCell ref="B1:F1"/>
    <mergeCell ref="B2:F2"/>
    <mergeCell ref="B3:F3"/>
    <mergeCell ref="B4:F4"/>
    <mergeCell ref="B5:F5"/>
    <mergeCell ref="A6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2019-12-06T06:32:17Z</cp:lastPrinted>
  <dcterms:created xsi:type="dcterms:W3CDTF">1996-10-08T23:32:33Z</dcterms:created>
  <dcterms:modified xsi:type="dcterms:W3CDTF">2020-01-20T09:22:21Z</dcterms:modified>
  <cp:category/>
  <cp:version/>
  <cp:contentType/>
  <cp:contentStatus/>
</cp:coreProperties>
</file>